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SCHOOL REPORTS\"/>
    </mc:Choice>
  </mc:AlternateContent>
  <xr:revisionPtr revIDLastSave="0" documentId="13_ncr:1_{AF240CD5-A1B3-44FE-BBBF-9FFBC5610FD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lease read INSTRUCTIONS" sheetId="1" r:id="rId1"/>
    <sheet name="SIMPLIFIED SMEA FOR SIP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QSMRCahUjOb9op3N+WINA30+RuSglrZjDKkIJJVopwY="/>
    </ext>
  </extLst>
</workbook>
</file>

<file path=xl/calcChain.xml><?xml version="1.0" encoding="utf-8"?>
<calcChain xmlns="http://schemas.openxmlformats.org/spreadsheetml/2006/main">
  <c r="E34" i="2" l="1"/>
  <c r="G34" i="2"/>
  <c r="Q35" i="2"/>
  <c r="Q36" i="2"/>
  <c r="Q37" i="2"/>
  <c r="Q38" i="2"/>
  <c r="Q39" i="2"/>
  <c r="Q40" i="2"/>
  <c r="Q34" i="2"/>
  <c r="P41" i="2"/>
  <c r="O35" i="2"/>
  <c r="O36" i="2"/>
  <c r="O37" i="2"/>
  <c r="O38" i="2"/>
  <c r="O39" i="2"/>
  <c r="O40" i="2"/>
  <c r="O34" i="2"/>
  <c r="N41" i="2"/>
  <c r="M35" i="2"/>
  <c r="M36" i="2"/>
  <c r="M37" i="2"/>
  <c r="M38" i="2"/>
  <c r="M39" i="2"/>
  <c r="M40" i="2"/>
  <c r="M34" i="2"/>
  <c r="L41" i="2"/>
  <c r="K35" i="2"/>
  <c r="K36" i="2"/>
  <c r="K37" i="2"/>
  <c r="K38" i="2"/>
  <c r="K39" i="2"/>
  <c r="K40" i="2"/>
  <c r="K34" i="2"/>
  <c r="J41" i="2"/>
  <c r="I35" i="2"/>
  <c r="I36" i="2"/>
  <c r="I37" i="2"/>
  <c r="I38" i="2"/>
  <c r="I39" i="2"/>
  <c r="I40" i="2"/>
  <c r="I34" i="2"/>
  <c r="H41" i="2"/>
  <c r="F41" i="2"/>
  <c r="G38" i="2"/>
  <c r="G39" i="2"/>
  <c r="G35" i="2"/>
  <c r="G36" i="2"/>
  <c r="G37" i="2"/>
  <c r="G40" i="2"/>
  <c r="E35" i="2"/>
  <c r="E36" i="2"/>
  <c r="E37" i="2"/>
  <c r="E38" i="2"/>
  <c r="E39" i="2"/>
  <c r="E40" i="2"/>
  <c r="D41" i="2"/>
  <c r="D96" i="2"/>
  <c r="J90" i="2"/>
  <c r="G90" i="2"/>
  <c r="D90" i="2"/>
  <c r="AF84" i="2"/>
  <c r="AF85" i="2"/>
  <c r="AF86" i="2"/>
  <c r="AF87" i="2"/>
  <c r="AF88" i="2"/>
  <c r="AF89" i="2"/>
  <c r="AF90" i="2"/>
  <c r="AC90" i="2"/>
  <c r="AC92" i="2"/>
  <c r="AC96" i="2"/>
  <c r="Z96" i="2"/>
  <c r="V96" i="2"/>
  <c r="S96" i="2"/>
  <c r="P96" i="2"/>
  <c r="M96" i="2"/>
  <c r="J96" i="2"/>
  <c r="G96" i="2"/>
  <c r="AC95" i="2"/>
  <c r="AC94" i="2"/>
  <c r="AC93" i="2"/>
  <c r="Z90" i="2"/>
  <c r="V90" i="2"/>
  <c r="S90" i="2"/>
  <c r="P90" i="2"/>
  <c r="M90" i="2"/>
  <c r="Z79" i="2"/>
  <c r="V79" i="2"/>
  <c r="S79" i="2"/>
  <c r="P79" i="2"/>
  <c r="M79" i="2"/>
  <c r="J79" i="2"/>
  <c r="G79" i="2"/>
  <c r="D79" i="2"/>
  <c r="D73" i="2"/>
  <c r="G73" i="2"/>
  <c r="J73" i="2"/>
  <c r="M73" i="2"/>
  <c r="P73" i="2"/>
  <c r="S73" i="2"/>
  <c r="V73" i="2"/>
  <c r="Z73" i="2"/>
  <c r="AC73" i="2"/>
  <c r="AF73" i="2"/>
  <c r="AF59" i="2"/>
  <c r="AC54" i="2"/>
  <c r="AC53" i="2"/>
  <c r="AC52" i="2"/>
  <c r="AC51" i="2"/>
  <c r="AF49" i="2"/>
  <c r="AF48" i="2"/>
  <c r="AF47" i="2"/>
  <c r="AF46" i="2"/>
  <c r="AF45" i="2"/>
  <c r="AF44" i="2"/>
  <c r="L150" i="2"/>
  <c r="I150" i="2"/>
  <c r="F150" i="2"/>
  <c r="L149" i="2"/>
  <c r="I149" i="2"/>
  <c r="F149" i="2"/>
  <c r="L148" i="2"/>
  <c r="I148" i="2"/>
  <c r="F148" i="2"/>
  <c r="D132" i="2"/>
  <c r="D128" i="2"/>
  <c r="S113" i="2"/>
  <c r="P113" i="2"/>
  <c r="T113" i="2"/>
  <c r="AC78" i="2"/>
  <c r="AC77" i="2"/>
  <c r="AC76" i="2"/>
  <c r="AC75" i="2"/>
  <c r="AC79" i="2"/>
  <c r="AF64" i="2"/>
  <c r="AF63" i="2"/>
  <c r="AF62" i="2"/>
  <c r="AF61" i="2"/>
  <c r="AF60" i="2"/>
  <c r="AC41" i="2"/>
  <c r="AA41" i="2"/>
  <c r="X41" i="2"/>
  <c r="V41" i="2"/>
  <c r="T41" i="2"/>
  <c r="R41" i="2"/>
  <c r="AC32" i="2"/>
  <c r="AA32" i="2"/>
  <c r="X32" i="2"/>
  <c r="V32" i="2"/>
  <c r="T32" i="2"/>
  <c r="R32" i="2"/>
  <c r="P32" i="2"/>
  <c r="N32" i="2"/>
  <c r="L32" i="2"/>
  <c r="J32" i="2"/>
  <c r="H32" i="2"/>
  <c r="F32" i="2"/>
  <c r="D32" i="2"/>
  <c r="AC28" i="2"/>
  <c r="AA28" i="2"/>
  <c r="X28" i="2"/>
  <c r="V28" i="2"/>
  <c r="T28" i="2"/>
  <c r="R28" i="2"/>
  <c r="P28" i="2"/>
  <c r="N28" i="2"/>
  <c r="L28" i="2"/>
  <c r="J28" i="2"/>
  <c r="H28" i="2"/>
  <c r="F28" i="2"/>
  <c r="D28" i="2"/>
  <c r="AC25" i="2"/>
  <c r="AA25" i="2"/>
  <c r="X25" i="2"/>
  <c r="V25" i="2"/>
  <c r="T25" i="2"/>
  <c r="R25" i="2"/>
  <c r="P25" i="2"/>
  <c r="N25" i="2"/>
  <c r="L25" i="2"/>
  <c r="J25" i="2"/>
  <c r="H25" i="2"/>
  <c r="F25" i="2"/>
  <c r="D25" i="2"/>
  <c r="AC22" i="2"/>
  <c r="AA22" i="2"/>
  <c r="X22" i="2"/>
  <c r="V22" i="2"/>
  <c r="T22" i="2"/>
  <c r="R22" i="2"/>
  <c r="P22" i="2"/>
  <c r="N22" i="2"/>
  <c r="L22" i="2"/>
  <c r="J22" i="2"/>
  <c r="H22" i="2"/>
  <c r="F22" i="2"/>
  <c r="D22" i="2"/>
  <c r="AC19" i="2"/>
  <c r="AA19" i="2"/>
  <c r="X19" i="2"/>
  <c r="V19" i="2"/>
  <c r="T19" i="2"/>
  <c r="R19" i="2"/>
  <c r="P19" i="2"/>
  <c r="N19" i="2"/>
  <c r="L19" i="2"/>
  <c r="J19" i="2"/>
  <c r="H19" i="2"/>
  <c r="F19" i="2"/>
  <c r="D19" i="2"/>
  <c r="AC16" i="2"/>
  <c r="AA16" i="2"/>
  <c r="X16" i="2"/>
  <c r="V16" i="2"/>
  <c r="T16" i="2"/>
  <c r="R16" i="2"/>
  <c r="P16" i="2"/>
  <c r="N16" i="2"/>
  <c r="L16" i="2"/>
  <c r="J16" i="2"/>
  <c r="H16" i="2"/>
  <c r="F16" i="2"/>
  <c r="D16" i="2"/>
  <c r="AC13" i="2"/>
  <c r="AA13" i="2"/>
  <c r="X13" i="2"/>
  <c r="V13" i="2"/>
  <c r="T13" i="2"/>
  <c r="R13" i="2"/>
  <c r="P13" i="2"/>
  <c r="N13" i="2"/>
  <c r="L13" i="2"/>
  <c r="J13" i="2"/>
  <c r="H13" i="2"/>
  <c r="F13" i="2"/>
  <c r="D13" i="2"/>
</calcChain>
</file>

<file path=xl/sharedStrings.xml><?xml version="1.0" encoding="utf-8"?>
<sst xmlns="http://schemas.openxmlformats.org/spreadsheetml/2006/main" count="384" uniqueCount="195">
  <si>
    <t>INSTRUCTIONS</t>
  </si>
  <si>
    <t>Please download a copy of this worksheet. DO NOT EDIT IN THE GOOGLE SHEET.</t>
  </si>
  <si>
    <t>Use the downloaded worksheet to enter your data.</t>
  </si>
  <si>
    <t>DO NOT EDIT the CELLS containing FORMULA (gray cells)</t>
  </si>
  <si>
    <t>Save your edited worksheet  both in PDF and EXCEL formats using the filename: SCHOOL_QUARTER#.pdf (for pdf) and SCHOOL_QUARTER.xlsx (for EXCEL file)</t>
  </si>
  <si>
    <t>(Example: CatbangenCS_Quarter1)</t>
  </si>
  <si>
    <t>Upload your worksheet in your own database/repository.</t>
  </si>
  <si>
    <t>FORM 2</t>
  </si>
  <si>
    <t xml:space="preserve">School Monitoring, Evaluation, and Adjustment (SMEA) </t>
  </si>
  <si>
    <t xml:space="preserve"> </t>
  </si>
  <si>
    <t>SCHOOL</t>
  </si>
  <si>
    <t>SCHOOL ID:</t>
  </si>
  <si>
    <t>SCHOOL HEAD:</t>
  </si>
  <si>
    <t>MONITORING 
SCHEDULE</t>
  </si>
  <si>
    <t>School Year</t>
  </si>
  <si>
    <t>A.  ACCESS</t>
  </si>
  <si>
    <t>ELEMENTARY</t>
  </si>
  <si>
    <t>JUNIOR HIGH SCHOOL</t>
  </si>
  <si>
    <t>SENIOR HIGH SCHOOL</t>
  </si>
  <si>
    <t>Senior High School</t>
  </si>
  <si>
    <t>K</t>
  </si>
  <si>
    <t>%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</si>
  <si>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</si>
  <si>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</si>
  <si>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</si>
  <si>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</si>
  <si>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</si>
  <si>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</si>
  <si>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</si>
  <si>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</si>
  <si>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</si>
  <si>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</si>
  <si>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</si>
  <si>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</si>
  <si>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G11 to G12</t>
  </si>
  <si>
    <t>Total Number  of classes (1st-4th)</t>
  </si>
  <si>
    <t>Total  Enrolment</t>
  </si>
  <si>
    <t>Male</t>
  </si>
  <si>
    <t>Female</t>
  </si>
  <si>
    <t>Total</t>
  </si>
  <si>
    <t>Total No. of Enrolled School -Age children</t>
  </si>
  <si>
    <t>Total No. and percentage of Promoted Learners (4th Qrtr)</t>
  </si>
  <si>
    <t>Total No. and percentage of Dropouts (4th Qrtr)</t>
  </si>
  <si>
    <t>Total No. and percentage of School Leavers (1st-4th Qrtr)</t>
  </si>
  <si>
    <t>Total No. and percentage of Failed Learners (1st-4th Qrtr.)</t>
  </si>
  <si>
    <t>Total No. and percentage of Repeaters (4th Qrtr.)</t>
  </si>
  <si>
    <t xml:space="preserve"> Total Number and percentage of Learners per Nutritional Status Category (Baseline - 1st Qrtr. , Endline-4th Qrtr.)</t>
  </si>
  <si>
    <t>Severaly Wasted  (Weight for Age)</t>
  </si>
  <si>
    <t xml:space="preserve">Wasted </t>
  </si>
  <si>
    <t>Normal (Weight for Age)</t>
  </si>
  <si>
    <t xml:space="preserve">Overweight </t>
  </si>
  <si>
    <t xml:space="preserve">Obese </t>
  </si>
  <si>
    <t>Severely Stunted (Height for Age)</t>
  </si>
  <si>
    <t>Stunted</t>
  </si>
  <si>
    <t>Normal (Height for Age)</t>
  </si>
  <si>
    <t>B. QUALITY</t>
  </si>
  <si>
    <t>Percentage of Mastery</t>
  </si>
  <si>
    <t>ENGLISH</t>
  </si>
  <si>
    <t>MATH</t>
  </si>
  <si>
    <t>SCIENCE</t>
  </si>
  <si>
    <t>FILIPINO</t>
  </si>
  <si>
    <t>AP</t>
  </si>
  <si>
    <t>MAPEH</t>
  </si>
  <si>
    <t>TLE</t>
  </si>
  <si>
    <t>ESP</t>
  </si>
  <si>
    <t>Average</t>
  </si>
  <si>
    <t>Elementary</t>
  </si>
  <si>
    <t>G-1</t>
  </si>
  <si>
    <t>G-2</t>
  </si>
  <si>
    <t>G-3</t>
  </si>
  <si>
    <t>G-4</t>
  </si>
  <si>
    <t>G-5</t>
  </si>
  <si>
    <t>G-6</t>
  </si>
  <si>
    <t>Junior HS</t>
  </si>
  <si>
    <t>G-7</t>
  </si>
  <si>
    <t>G-8</t>
  </si>
  <si>
    <t>G-9</t>
  </si>
  <si>
    <t>G-10</t>
  </si>
  <si>
    <t>Senior  HS</t>
  </si>
  <si>
    <t>CORE SUBJECTS</t>
  </si>
  <si>
    <t>APPLIED SUBJECTS</t>
  </si>
  <si>
    <t>SPECIALIZATION</t>
  </si>
  <si>
    <t>G-11</t>
  </si>
  <si>
    <t>please use separate sheets</t>
  </si>
  <si>
    <t>G-12</t>
  </si>
  <si>
    <t>Percentage of Passing by Subject Area in Quarterly Academic Assessment (Based on  Form 138)</t>
  </si>
  <si>
    <t>AVERAGE</t>
  </si>
  <si>
    <t>No. of  competencies not mastered  based on Quarterly Test Item Analysis</t>
  </si>
  <si>
    <t>READING LEVELS</t>
  </si>
  <si>
    <t>SECONDARY</t>
  </si>
  <si>
    <t xml:space="preserve"> CRLA</t>
  </si>
  <si>
    <t>TOTAL ELEM.</t>
  </si>
  <si>
    <t>TOTAL HS</t>
  </si>
  <si>
    <t>TOTAL SHS</t>
  </si>
  <si>
    <t>OVER-ALL TOTAL</t>
  </si>
  <si>
    <t xml:space="preserve"> Full Refresher</t>
  </si>
  <si>
    <t>Moderate Refresher</t>
  </si>
  <si>
    <t>Light Refresher</t>
  </si>
  <si>
    <t xml:space="preserve">Grade Ready  </t>
  </si>
  <si>
    <t>PHIL-IRI</t>
  </si>
  <si>
    <t>Frustration (Filipino)</t>
  </si>
  <si>
    <t>Instructional (Filipino)</t>
  </si>
  <si>
    <t>Independent (Filipino)</t>
  </si>
  <si>
    <t>Frustration (English)</t>
  </si>
  <si>
    <t>Instructional (English)</t>
  </si>
  <si>
    <t>Independent (English)</t>
  </si>
  <si>
    <t>NUMERACY LEVEL (RMA)</t>
  </si>
  <si>
    <t>Intervention</t>
  </si>
  <si>
    <t>Consolidation</t>
  </si>
  <si>
    <t>Enhancement</t>
  </si>
  <si>
    <t>C. GOVERNANCE</t>
  </si>
  <si>
    <t>No. of  Instructional Supervision conducted by School Head</t>
  </si>
  <si>
    <t>No. of Teachers with trainings</t>
  </si>
  <si>
    <t>Junior High School</t>
  </si>
  <si>
    <t xml:space="preserve">Senior High School </t>
  </si>
  <si>
    <t>Grade Level</t>
  </si>
  <si>
    <t>Subject</t>
  </si>
  <si>
    <t xml:space="preserve">English </t>
  </si>
  <si>
    <t>Science</t>
  </si>
  <si>
    <t>Math</t>
  </si>
  <si>
    <t>Filipino</t>
  </si>
  <si>
    <t>EsP</t>
  </si>
  <si>
    <t>Senior HS</t>
  </si>
  <si>
    <t xml:space="preserve"> SBM Degree of Manifestation (Self-Assessment) DO 7. s.2024</t>
  </si>
  <si>
    <t>Secondary</t>
  </si>
  <si>
    <t>Always Manifested</t>
  </si>
  <si>
    <t>Frequently Manifested</t>
  </si>
  <si>
    <t>Rarely Manifested</t>
  </si>
  <si>
    <t>Not yet Manifested</t>
  </si>
  <si>
    <t>Level 3</t>
  </si>
  <si>
    <t>TEACHING &amp; NON-TEACHING PERSONNEL</t>
  </si>
  <si>
    <t>Year of SIP Implementation</t>
  </si>
  <si>
    <t>School Report Card (SRC)</t>
  </si>
  <si>
    <t>MALE</t>
  </si>
  <si>
    <t>FEMALE</t>
  </si>
  <si>
    <t>TOTAL</t>
  </si>
  <si>
    <t>Number of Teachers (Permanent)</t>
  </si>
  <si>
    <t>Number of COS Personnel</t>
  </si>
  <si>
    <t>No. of Classrooms</t>
  </si>
  <si>
    <t>Functional</t>
  </si>
  <si>
    <t>For Repair</t>
  </si>
  <si>
    <t>For Condemnation/        Demolition</t>
  </si>
  <si>
    <t>Number of Comfort Rooms</t>
  </si>
  <si>
    <t>Number of Armchairs</t>
  </si>
  <si>
    <t>Available Functional Chairs</t>
  </si>
  <si>
    <t>Non-functional</t>
  </si>
  <si>
    <t>Lacking Chairs</t>
  </si>
  <si>
    <t>Number of   Teacher's Table and Chair</t>
  </si>
  <si>
    <t>Lacking Teacher's Table and Chair</t>
  </si>
  <si>
    <t>Number of  functional  Library</t>
  </si>
  <si>
    <t>Number of  Science, Computer and TLE  Laboratories</t>
  </si>
  <si>
    <t>No. of Teachers Provided with Technical Assistance on:</t>
  </si>
  <si>
    <t xml:space="preserve">Classroom Management Implementation  </t>
  </si>
  <si>
    <t>Curriculum Implementation</t>
  </si>
  <si>
    <t>Teaching - Learning &amp; Assessment</t>
  </si>
  <si>
    <t>Functional stakeholders' organization (Please check)</t>
  </si>
  <si>
    <t>SGC</t>
  </si>
  <si>
    <t>PTA</t>
  </si>
  <si>
    <t>Alumni</t>
  </si>
  <si>
    <t>Others</t>
  </si>
  <si>
    <t>D. Implementation Issues elevated to Higher Management</t>
  </si>
  <si>
    <t>Program/Activities/Projects</t>
  </si>
  <si>
    <t>Issues</t>
  </si>
  <si>
    <t>Actions Taken</t>
  </si>
  <si>
    <t>E.  ACCOMPLISHMENTS</t>
  </si>
  <si>
    <t>Prepared by:</t>
  </si>
  <si>
    <t>Checked and Approved by:</t>
  </si>
  <si>
    <t>School M&amp;E Coordinator</t>
  </si>
  <si>
    <t>School Head</t>
  </si>
  <si>
    <t>Date of Submission</t>
  </si>
  <si>
    <t>AP/MAKABANSA</t>
  </si>
  <si>
    <t>ESP/GMRC</t>
  </si>
  <si>
    <t>LAGUAGE 1</t>
  </si>
  <si>
    <t>READING &amp; LITERACY 1/ 
ENGLISH</t>
  </si>
  <si>
    <t>BUNGRO ELEMENTARY SCHOOL</t>
  </si>
  <si>
    <t>EDMON ARIEL V ZAPICO</t>
  </si>
  <si>
    <t>2024-2025</t>
  </si>
  <si>
    <t>(percentage)</t>
  </si>
  <si>
    <t>Quarter3</t>
  </si>
  <si>
    <t>Bawat Bata Malakas Sa Inuming Gatas</t>
  </si>
  <si>
    <t>4oclcok Habit</t>
  </si>
  <si>
    <t>Masaganang Gulayan Para sa Malusog na Paaralan and Malunngay Tree</t>
  </si>
  <si>
    <t>Hydration Break</t>
  </si>
  <si>
    <t>Project SPARE</t>
  </si>
  <si>
    <t>100 percent of leareners participated in the Hydration Break headed by the SELG Leaders</t>
  </si>
  <si>
    <t xml:space="preserve">Lessen the prescence of waste inside the school premises </t>
  </si>
  <si>
    <t>Started the devcelopment pf school vegetable gardens iniated by advisers in each grade level</t>
  </si>
  <si>
    <t>PRAISE</t>
  </si>
  <si>
    <t>KANTINA NG KALUSUGAN</t>
  </si>
  <si>
    <t>Provided nutritious and hot meals to learners through the project KANTINA NG KALUSUGAN and adopting the PAARALANG BUGHAW</t>
  </si>
  <si>
    <t>Insufficient supply of milk for learners</t>
  </si>
  <si>
    <t>ack of water suply to sustain the vegetable garden</t>
  </si>
  <si>
    <t>ELIZABETH LOMBOY</t>
  </si>
  <si>
    <t>EDMON ARIEL ZAPICO</t>
  </si>
  <si>
    <t>February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</si>
</sst>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scheme val="minor"/>
    </font>
    <font>
      <sz val="18"/>
      <color theme="1"/>
      <name val="Calibri"/>
    </font>
    <font>
      <b/>
      <sz val="18"/>
      <color rgb="FFDD0806"/>
      <name val="Calibri"/>
    </font>
    <font>
      <sz val="11"/>
      <name val="Calibri"/>
    </font>
    <font>
      <b/>
      <sz val="18"/>
      <color theme="1"/>
      <name val="Calibri"/>
    </font>
    <font>
      <sz val="11"/>
      <color theme="1"/>
      <name val="Calibri"/>
    </font>
    <font>
      <b/>
      <i/>
      <sz val="18"/>
      <color theme="1"/>
      <name val="Calibri"/>
    </font>
    <font>
      <b/>
      <sz val="22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8"/>
      <color theme="0"/>
      <name val="Calibri"/>
    </font>
    <font>
      <sz val="11"/>
      <color theme="0"/>
      <name val="Calibri"/>
    </font>
    <font>
      <b/>
      <sz val="14"/>
      <color theme="0"/>
      <name val="Calibri"/>
    </font>
    <font>
      <b/>
      <sz val="14"/>
      <color rgb="FFFFFF00"/>
      <name val="Calibri"/>
    </font>
    <font>
      <b/>
      <sz val="14"/>
      <color rgb="FFFABF8F"/>
      <name val="Calibri"/>
    </font>
    <font>
      <b/>
      <sz val="11"/>
      <color theme="0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sz val="12"/>
      <color theme="0"/>
      <name val="Calibri"/>
    </font>
    <font>
      <b/>
      <sz val="10"/>
      <color theme="0"/>
      <name val="Calibri"/>
    </font>
    <font>
      <b/>
      <sz val="12"/>
      <color theme="1"/>
      <name val="Calibri"/>
    </font>
    <font>
      <b/>
      <sz val="16"/>
      <color theme="0"/>
      <name val="Calibri"/>
    </font>
    <font>
      <i/>
      <sz val="11"/>
      <color theme="1"/>
      <name val="Calibri"/>
    </font>
    <font>
      <b/>
      <sz val="8"/>
      <color theme="0"/>
      <name val="Calibri"/>
    </font>
    <font>
      <b/>
      <sz val="9"/>
      <color theme="0"/>
      <name val="Calibri"/>
    </font>
    <font>
      <b/>
      <i/>
      <sz val="11"/>
      <color theme="1"/>
      <name val="Calibri"/>
    </font>
    <font>
      <b/>
      <i/>
      <sz val="11"/>
      <color theme="0"/>
      <name val="Calibri"/>
    </font>
    <font>
      <b/>
      <sz val="9"/>
      <color theme="1"/>
      <name val="Calibri"/>
    </font>
    <font>
      <i/>
      <sz val="10"/>
      <color theme="1"/>
      <name val="Arial"/>
    </font>
    <font>
      <b/>
      <sz val="10"/>
      <color theme="1"/>
      <name val="Arial"/>
    </font>
    <font>
      <b/>
      <sz val="18"/>
      <color rgb="FF000000"/>
      <name val="Calibri"/>
    </font>
    <font>
      <b/>
      <sz val="14"/>
      <color rgb="FF000000"/>
      <name val="Calibri"/>
    </font>
    <font>
      <sz val="14"/>
      <color theme="1"/>
      <name val="Calibri"/>
    </font>
    <font>
      <sz val="12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8"/>
      <color theme="1"/>
      <name val="Calibri"/>
      <family val="2"/>
    </font>
    <font>
      <b/>
      <sz val="26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595959"/>
        <bgColor rgb="FF595959"/>
      </patternFill>
    </fill>
    <fill>
      <patternFill patternType="solid">
        <fgColor rgb="FF0C0C0C"/>
        <bgColor rgb="FF0C0C0C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1FB714"/>
        <bgColor rgb="FF1FB714"/>
      </patternFill>
    </fill>
    <fill>
      <patternFill patternType="solid">
        <fgColor rgb="FFFBD4B4"/>
        <bgColor rgb="FFFBD4B4"/>
      </patternFill>
    </fill>
  </fills>
  <borders count="173">
    <border>
      <left/>
      <right/>
      <top/>
      <bottom/>
      <diagonal/>
    </border>
    <border>
      <left style="thick">
        <color rgb="FFDD0806"/>
      </left>
      <right/>
      <top style="thick">
        <color rgb="FFDD0806"/>
      </top>
      <bottom/>
      <diagonal/>
    </border>
    <border>
      <left/>
      <right/>
      <top style="thick">
        <color rgb="FFDD0806"/>
      </top>
      <bottom/>
      <diagonal/>
    </border>
    <border>
      <left/>
      <right style="thick">
        <color rgb="FFDD0806"/>
      </right>
      <top style="thick">
        <color rgb="FFDD0806"/>
      </top>
      <bottom/>
      <diagonal/>
    </border>
    <border>
      <left style="thick">
        <color rgb="FFDD0806"/>
      </left>
      <right/>
      <top/>
      <bottom/>
      <diagonal/>
    </border>
    <border>
      <left/>
      <right style="thick">
        <color rgb="FFDD0806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thick">
        <color rgb="FFDD0806"/>
      </bottom>
      <diagonal/>
    </border>
    <border>
      <left/>
      <right style="thick">
        <color rgb="FFDD0806"/>
      </right>
      <top/>
      <bottom style="thick">
        <color rgb="FFDD080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10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1" fillId="2" borderId="14" xfId="0" applyFont="1" applyFill="1" applyBorder="1"/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top"/>
    </xf>
    <xf numFmtId="0" fontId="9" fillId="0" borderId="12" xfId="0" applyFont="1" applyBorder="1"/>
    <xf numFmtId="0" fontId="5" fillId="0" borderId="29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2" borderId="30" xfId="0" applyFont="1" applyFill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3" borderId="33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left"/>
    </xf>
    <xf numFmtId="0" fontId="5" fillId="5" borderId="30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left"/>
    </xf>
    <xf numFmtId="0" fontId="5" fillId="5" borderId="39" xfId="0" applyFont="1" applyFill="1" applyBorder="1" applyAlignment="1">
      <alignment horizontal="left"/>
    </xf>
    <xf numFmtId="0" fontId="5" fillId="3" borderId="40" xfId="0" applyFont="1" applyFill="1" applyBorder="1" applyAlignment="1">
      <alignment horizontal="left"/>
    </xf>
    <xf numFmtId="0" fontId="5" fillId="3" borderId="39" xfId="0" applyFont="1" applyFill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5" borderId="25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left"/>
    </xf>
    <xf numFmtId="0" fontId="5" fillId="3" borderId="46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8" fillId="6" borderId="50" xfId="0" applyFont="1" applyFill="1" applyBorder="1" applyAlignment="1">
      <alignment horizontal="center"/>
    </xf>
    <xf numFmtId="0" fontId="5" fillId="5" borderId="51" xfId="0" applyFont="1" applyFill="1" applyBorder="1" applyAlignment="1">
      <alignment horizontal="left"/>
    </xf>
    <xf numFmtId="0" fontId="5" fillId="3" borderId="52" xfId="0" applyFont="1" applyFill="1" applyBorder="1" applyAlignment="1">
      <alignment horizontal="left"/>
    </xf>
    <xf numFmtId="0" fontId="5" fillId="3" borderId="51" xfId="0" applyFont="1" applyFill="1" applyBorder="1" applyAlignment="1">
      <alignment horizontal="left"/>
    </xf>
    <xf numFmtId="0" fontId="5" fillId="5" borderId="26" xfId="0" applyFont="1" applyFill="1" applyBorder="1" applyAlignment="1">
      <alignment horizontal="left"/>
    </xf>
    <xf numFmtId="0" fontId="5" fillId="5" borderId="53" xfId="0" applyFont="1" applyFill="1" applyBorder="1" applyAlignment="1">
      <alignment horizontal="left"/>
    </xf>
    <xf numFmtId="0" fontId="5" fillId="0" borderId="38" xfId="0" applyFont="1" applyBorder="1" applyAlignment="1">
      <alignment horizontal="center" vertical="top"/>
    </xf>
    <xf numFmtId="0" fontId="9" fillId="5" borderId="30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left"/>
    </xf>
    <xf numFmtId="0" fontId="5" fillId="0" borderId="43" xfId="0" applyFont="1" applyBorder="1" applyAlignment="1">
      <alignment horizontal="center"/>
    </xf>
    <xf numFmtId="0" fontId="9" fillId="0" borderId="43" xfId="0" applyFont="1" applyBorder="1" applyAlignment="1">
      <alignment wrapText="1"/>
    </xf>
    <xf numFmtId="0" fontId="5" fillId="0" borderId="44" xfId="0" applyFont="1" applyBorder="1" applyAlignment="1">
      <alignment horizontal="left" wrapText="1"/>
    </xf>
    <xf numFmtId="0" fontId="8" fillId="6" borderId="34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5" fillId="0" borderId="41" xfId="0" applyFont="1" applyBorder="1"/>
    <xf numFmtId="0" fontId="9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top" wrapText="1"/>
    </xf>
    <xf numFmtId="0" fontId="5" fillId="5" borderId="30" xfId="0" applyFont="1" applyFill="1" applyBorder="1" applyAlignment="1">
      <alignment horizontal="center" vertical="top" wrapText="1"/>
    </xf>
    <xf numFmtId="0" fontId="5" fillId="5" borderId="55" xfId="0" applyFont="1" applyFill="1" applyBorder="1" applyAlignment="1">
      <alignment horizontal="center" vertical="top" wrapText="1"/>
    </xf>
    <xf numFmtId="0" fontId="5" fillId="5" borderId="30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5" fillId="5" borderId="25" xfId="0" applyFont="1" applyFill="1" applyBorder="1" applyAlignment="1">
      <alignment horizontal="center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5" borderId="55" xfId="0" applyFont="1" applyFill="1" applyBorder="1" applyAlignment="1">
      <alignment horizontal="left" vertical="top" wrapText="1"/>
    </xf>
    <xf numFmtId="0" fontId="5" fillId="5" borderId="55" xfId="0" applyFont="1" applyFill="1" applyBorder="1" applyAlignment="1">
      <alignment horizontal="left"/>
    </xf>
    <xf numFmtId="0" fontId="5" fillId="5" borderId="34" xfId="0" applyFont="1" applyFill="1" applyBorder="1" applyAlignment="1">
      <alignment horizontal="left"/>
    </xf>
    <xf numFmtId="0" fontId="18" fillId="3" borderId="58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20" fillId="3" borderId="40" xfId="0" applyFont="1" applyFill="1" applyBorder="1" applyAlignment="1">
      <alignment horizontal="center"/>
    </xf>
    <xf numFmtId="0" fontId="5" fillId="0" borderId="49" xfId="0" applyFont="1" applyBorder="1" applyAlignment="1">
      <alignment horizontal="left" vertical="top" wrapText="1"/>
    </xf>
    <xf numFmtId="0" fontId="5" fillId="2" borderId="63" xfId="0" applyFont="1" applyFill="1" applyBorder="1" applyAlignment="1">
      <alignment horizontal="left" wrapText="1"/>
    </xf>
    <xf numFmtId="0" fontId="5" fillId="2" borderId="63" xfId="0" applyFont="1" applyFill="1" applyBorder="1" applyAlignment="1">
      <alignment horizontal="center" wrapText="1"/>
    </xf>
    <xf numFmtId="0" fontId="5" fillId="2" borderId="64" xfId="0" applyFont="1" applyFill="1" applyBorder="1" applyAlignment="1">
      <alignment horizontal="left" wrapText="1"/>
    </xf>
    <xf numFmtId="0" fontId="5" fillId="2" borderId="64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2" borderId="66" xfId="0" applyFont="1" applyFill="1" applyBorder="1" applyAlignment="1">
      <alignment horizontal="center"/>
    </xf>
    <xf numFmtId="0" fontId="23" fillId="3" borderId="65" xfId="0" applyFont="1" applyFill="1" applyBorder="1" applyAlignment="1">
      <alignment horizontal="center" vertical="center"/>
    </xf>
    <xf numFmtId="0" fontId="5" fillId="0" borderId="72" xfId="0" applyFont="1" applyBorder="1"/>
    <xf numFmtId="0" fontId="5" fillId="0" borderId="45" xfId="0" applyFont="1" applyBorder="1" applyAlignment="1">
      <alignment horizontal="center"/>
    </xf>
    <xf numFmtId="0" fontId="5" fillId="3" borderId="72" xfId="0" applyFont="1" applyFill="1" applyBorder="1"/>
    <xf numFmtId="0" fontId="5" fillId="0" borderId="75" xfId="0" applyFont="1" applyBorder="1"/>
    <xf numFmtId="0" fontId="5" fillId="3" borderId="75" xfId="0" applyFont="1" applyFill="1" applyBorder="1"/>
    <xf numFmtId="0" fontId="5" fillId="0" borderId="73" xfId="0" applyFont="1" applyBorder="1"/>
    <xf numFmtId="0" fontId="5" fillId="0" borderId="76" xfId="0" applyFont="1" applyBorder="1"/>
    <xf numFmtId="0" fontId="5" fillId="3" borderId="77" xfId="0" applyFont="1" applyFill="1" applyBorder="1"/>
    <xf numFmtId="0" fontId="5" fillId="0" borderId="49" xfId="0" applyFont="1" applyBorder="1" applyAlignment="1">
      <alignment horizontal="center"/>
    </xf>
    <xf numFmtId="0" fontId="5" fillId="0" borderId="80" xfId="0" applyFont="1" applyBorder="1"/>
    <xf numFmtId="0" fontId="5" fillId="3" borderId="81" xfId="0" applyFont="1" applyFill="1" applyBorder="1"/>
    <xf numFmtId="0" fontId="5" fillId="0" borderId="82" xfId="0" applyFont="1" applyBorder="1" applyAlignment="1">
      <alignment horizontal="left"/>
    </xf>
    <xf numFmtId="0" fontId="5" fillId="0" borderId="83" xfId="0" applyFont="1" applyBorder="1"/>
    <xf numFmtId="0" fontId="5" fillId="3" borderId="39" xfId="0" applyFont="1" applyFill="1" applyBorder="1"/>
    <xf numFmtId="0" fontId="5" fillId="3" borderId="40" xfId="0" applyFont="1" applyFill="1" applyBorder="1"/>
    <xf numFmtId="0" fontId="5" fillId="3" borderId="84" xfId="0" applyFont="1" applyFill="1" applyBorder="1"/>
    <xf numFmtId="0" fontId="5" fillId="0" borderId="44" xfId="0" applyFont="1" applyBorder="1"/>
    <xf numFmtId="0" fontId="5" fillId="0" borderId="85" xfId="0" applyFont="1" applyBorder="1"/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3" borderId="34" xfId="0" applyFont="1" applyFill="1" applyBorder="1"/>
    <xf numFmtId="0" fontId="5" fillId="3" borderId="33" xfId="0" applyFont="1" applyFill="1" applyBorder="1"/>
    <xf numFmtId="0" fontId="5" fillId="0" borderId="87" xfId="0" applyFont="1" applyBorder="1" applyAlignment="1">
      <alignment horizontal="left"/>
    </xf>
    <xf numFmtId="0" fontId="5" fillId="0" borderId="88" xfId="0" applyFont="1" applyBorder="1"/>
    <xf numFmtId="0" fontId="5" fillId="0" borderId="89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3" borderId="51" xfId="0" applyFont="1" applyFill="1" applyBorder="1"/>
    <xf numFmtId="0" fontId="5" fillId="3" borderId="52" xfId="0" applyFont="1" applyFill="1" applyBorder="1"/>
    <xf numFmtId="0" fontId="23" fillId="3" borderId="33" xfId="0" applyFont="1" applyFill="1" applyBorder="1" applyAlignment="1">
      <alignment horizontal="center" vertical="center"/>
    </xf>
    <xf numFmtId="0" fontId="9" fillId="0" borderId="93" xfId="0" applyFont="1" applyBorder="1" applyAlignment="1">
      <alignment vertical="center" wrapText="1"/>
    </xf>
    <xf numFmtId="0" fontId="5" fillId="0" borderId="11" xfId="0" applyFont="1" applyBorder="1"/>
    <xf numFmtId="0" fontId="5" fillId="0" borderId="94" xfId="0" applyFont="1" applyBorder="1"/>
    <xf numFmtId="0" fontId="5" fillId="0" borderId="95" xfId="0" applyFont="1" applyBorder="1"/>
    <xf numFmtId="0" fontId="5" fillId="0" borderId="73" xfId="0" applyFont="1" applyBorder="1" applyAlignment="1">
      <alignment horizontal="center"/>
    </xf>
    <xf numFmtId="0" fontId="5" fillId="0" borderId="48" xfId="0" applyFont="1" applyBorder="1"/>
    <xf numFmtId="0" fontId="5" fillId="0" borderId="90" xfId="0" applyFont="1" applyBorder="1"/>
    <xf numFmtId="0" fontId="5" fillId="0" borderId="48" xfId="0" applyFont="1" applyBorder="1" applyAlignment="1">
      <alignment horizontal="center"/>
    </xf>
    <xf numFmtId="0" fontId="5" fillId="0" borderId="89" xfId="0" applyFont="1" applyBorder="1"/>
    <xf numFmtId="0" fontId="5" fillId="0" borderId="45" xfId="0" applyFont="1" applyBorder="1"/>
    <xf numFmtId="0" fontId="5" fillId="6" borderId="97" xfId="0" applyFont="1" applyFill="1" applyBorder="1"/>
    <xf numFmtId="0" fontId="5" fillId="0" borderId="43" xfId="0" applyFont="1" applyBorder="1" applyAlignment="1">
      <alignment horizontal="center" vertical="top"/>
    </xf>
    <xf numFmtId="0" fontId="5" fillId="0" borderId="67" xfId="0" applyFont="1" applyBorder="1"/>
    <xf numFmtId="0" fontId="5" fillId="0" borderId="44" xfId="0" applyFont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0" borderId="12" xfId="0" applyFont="1" applyBorder="1"/>
    <xf numFmtId="0" fontId="5" fillId="0" borderId="31" xfId="0" applyFont="1" applyBorder="1"/>
    <xf numFmtId="0" fontId="23" fillId="2" borderId="14" xfId="0" applyFont="1" applyFill="1" applyBorder="1" applyAlignment="1">
      <alignment horizontal="center" vertical="center"/>
    </xf>
    <xf numFmtId="0" fontId="23" fillId="2" borderId="99" xfId="0" applyFont="1" applyFill="1" applyBorder="1" applyAlignment="1">
      <alignment horizontal="center" vertical="center"/>
    </xf>
    <xf numFmtId="0" fontId="5" fillId="0" borderId="100" xfId="0" applyFont="1" applyBorder="1" applyAlignment="1">
      <alignment horizontal="left"/>
    </xf>
    <xf numFmtId="0" fontId="5" fillId="2" borderId="101" xfId="0" applyFont="1" applyFill="1" applyBorder="1"/>
    <xf numFmtId="0" fontId="5" fillId="2" borderId="104" xfId="0" applyFont="1" applyFill="1" applyBorder="1"/>
    <xf numFmtId="0" fontId="5" fillId="2" borderId="77" xfId="0" applyFont="1" applyFill="1" applyBorder="1"/>
    <xf numFmtId="0" fontId="5" fillId="2" borderId="46" xfId="0" applyFont="1" applyFill="1" applyBorder="1"/>
    <xf numFmtId="0" fontId="5" fillId="2" borderId="106" xfId="0" applyFont="1" applyFill="1" applyBorder="1"/>
    <xf numFmtId="0" fontId="5" fillId="2" borderId="75" xfId="0" applyFont="1" applyFill="1" applyBorder="1"/>
    <xf numFmtId="0" fontId="9" fillId="0" borderId="107" xfId="0" applyFont="1" applyBorder="1" applyAlignment="1">
      <alignment vertical="center" wrapText="1"/>
    </xf>
    <xf numFmtId="0" fontId="5" fillId="0" borderId="108" xfId="0" applyFont="1" applyBorder="1"/>
    <xf numFmtId="0" fontId="5" fillId="2" borderId="27" xfId="0" applyFont="1" applyFill="1" applyBorder="1"/>
    <xf numFmtId="0" fontId="5" fillId="2" borderId="111" xfId="0" applyFont="1" applyFill="1" applyBorder="1"/>
    <xf numFmtId="0" fontId="5" fillId="2" borderId="81" xfId="0" applyFont="1" applyFill="1" applyBorder="1"/>
    <xf numFmtId="0" fontId="15" fillId="2" borderId="113" xfId="0" applyFont="1" applyFill="1" applyBorder="1"/>
    <xf numFmtId="0" fontId="15" fillId="2" borderId="114" xfId="0" applyFont="1" applyFill="1" applyBorder="1"/>
    <xf numFmtId="0" fontId="11" fillId="2" borderId="46" xfId="0" applyFont="1" applyFill="1" applyBorder="1"/>
    <xf numFmtId="0" fontId="11" fillId="2" borderId="115" xfId="0" applyFont="1" applyFill="1" applyBorder="1"/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11" fillId="2" borderId="116" xfId="0" applyFont="1" applyFill="1" applyBorder="1"/>
    <xf numFmtId="0" fontId="11" fillId="2" borderId="117" xfId="0" applyFont="1" applyFill="1" applyBorder="1"/>
    <xf numFmtId="0" fontId="9" fillId="0" borderId="68" xfId="0" applyFont="1" applyBorder="1" applyAlignment="1">
      <alignment horizontal="left" vertical="center" wrapText="1"/>
    </xf>
    <xf numFmtId="0" fontId="23" fillId="2" borderId="121" xfId="0" applyFont="1" applyFill="1" applyBorder="1" applyAlignment="1">
      <alignment horizontal="center" vertical="center"/>
    </xf>
    <xf numFmtId="0" fontId="5" fillId="0" borderId="122" xfId="0" applyFont="1" applyBorder="1" applyAlignment="1">
      <alignment horizontal="left"/>
    </xf>
    <xf numFmtId="0" fontId="5" fillId="2" borderId="123" xfId="0" applyFont="1" applyFill="1" applyBorder="1"/>
    <xf numFmtId="0" fontId="9" fillId="0" borderId="105" xfId="0" applyFont="1" applyBorder="1" applyAlignment="1">
      <alignment vertical="center" wrapText="1"/>
    </xf>
    <xf numFmtId="0" fontId="5" fillId="2" borderId="97" xfId="0" applyFont="1" applyFill="1" applyBorder="1"/>
    <xf numFmtId="0" fontId="5" fillId="0" borderId="124" xfId="0" applyFont="1" applyBorder="1"/>
    <xf numFmtId="0" fontId="5" fillId="0" borderId="125" xfId="0" applyFont="1" applyBorder="1"/>
    <xf numFmtId="0" fontId="5" fillId="2" borderId="126" xfId="0" applyFont="1" applyFill="1" applyBorder="1"/>
    <xf numFmtId="0" fontId="5" fillId="0" borderId="127" xfId="0" applyFont="1" applyBorder="1" applyAlignment="1">
      <alignment horizontal="left"/>
    </xf>
    <xf numFmtId="0" fontId="5" fillId="2" borderId="113" xfId="0" applyFont="1" applyFill="1" applyBorder="1"/>
    <xf numFmtId="0" fontId="9" fillId="0" borderId="124" xfId="0" applyFont="1" applyBorder="1" applyAlignment="1">
      <alignment vertical="center" wrapText="1"/>
    </xf>
    <xf numFmtId="0" fontId="5" fillId="6" borderId="101" xfId="0" applyFont="1" applyFill="1" applyBorder="1"/>
    <xf numFmtId="0" fontId="5" fillId="0" borderId="11" xfId="0" applyFont="1" applyBorder="1" applyAlignment="1">
      <alignment horizontal="center"/>
    </xf>
    <xf numFmtId="0" fontId="5" fillId="2" borderId="128" xfId="0" applyFont="1" applyFill="1" applyBorder="1"/>
    <xf numFmtId="0" fontId="5" fillId="0" borderId="129" xfId="0" applyFont="1" applyBorder="1" applyAlignment="1">
      <alignment horizontal="left"/>
    </xf>
    <xf numFmtId="0" fontId="5" fillId="2" borderId="52" xfId="0" applyFont="1" applyFill="1" applyBorder="1"/>
    <xf numFmtId="0" fontId="5" fillId="2" borderId="130" xfId="0" applyFont="1" applyFill="1" applyBorder="1"/>
    <xf numFmtId="0" fontId="22" fillId="7" borderId="40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wrapText="1"/>
    </xf>
    <xf numFmtId="0" fontId="15" fillId="4" borderId="28" xfId="0" applyFont="1" applyFill="1" applyBorder="1" applyAlignment="1">
      <alignment horizontal="center" wrapText="1"/>
    </xf>
    <xf numFmtId="0" fontId="15" fillId="4" borderId="121" xfId="0" applyFont="1" applyFill="1" applyBorder="1" applyAlignment="1">
      <alignment horizontal="center" wrapText="1"/>
    </xf>
    <xf numFmtId="0" fontId="15" fillId="3" borderId="51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5" fillId="3" borderId="133" xfId="0" applyFont="1" applyFill="1" applyBorder="1" applyAlignment="1">
      <alignment horizontal="center" vertical="center"/>
    </xf>
    <xf numFmtId="0" fontId="15" fillId="3" borderId="130" xfId="0" applyFont="1" applyFill="1" applyBorder="1" applyAlignment="1">
      <alignment horizontal="center" vertical="center"/>
    </xf>
    <xf numFmtId="0" fontId="15" fillId="3" borderId="134" xfId="0" applyFont="1" applyFill="1" applyBorder="1" applyAlignment="1">
      <alignment horizontal="center" vertical="center"/>
    </xf>
    <xf numFmtId="0" fontId="15" fillId="3" borderId="135" xfId="0" applyFont="1" applyFill="1" applyBorder="1" applyAlignment="1">
      <alignment horizontal="center" vertical="center"/>
    </xf>
    <xf numFmtId="0" fontId="15" fillId="3" borderId="13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wrapText="1"/>
    </xf>
    <xf numFmtId="0" fontId="15" fillId="4" borderId="39" xfId="0" applyFont="1" applyFill="1" applyBorder="1" applyAlignment="1">
      <alignment horizontal="center" wrapText="1"/>
    </xf>
    <xf numFmtId="0" fontId="5" fillId="0" borderId="137" xfId="0" applyFont="1" applyBorder="1"/>
    <xf numFmtId="0" fontId="5" fillId="0" borderId="132" xfId="0" applyFont="1" applyBorder="1"/>
    <xf numFmtId="0" fontId="15" fillId="3" borderId="34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138" xfId="0" applyFont="1" applyFill="1" applyBorder="1" applyAlignment="1">
      <alignment horizontal="center" vertical="center"/>
    </xf>
    <xf numFmtId="0" fontId="15" fillId="3" borderId="63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0" fontId="15" fillId="3" borderId="139" xfId="0" applyFont="1" applyFill="1" applyBorder="1" applyAlignment="1">
      <alignment horizontal="center" vertical="center"/>
    </xf>
    <xf numFmtId="0" fontId="9" fillId="6" borderId="57" xfId="0" applyFont="1" applyFill="1" applyBorder="1" applyAlignment="1">
      <alignment horizontal="center" wrapText="1"/>
    </xf>
    <xf numFmtId="0" fontId="5" fillId="6" borderId="30" xfId="0" applyFont="1" applyFill="1" applyBorder="1" applyAlignment="1">
      <alignment horizontal="center"/>
    </xf>
    <xf numFmtId="0" fontId="11" fillId="2" borderId="82" xfId="0" applyFont="1" applyFill="1" applyBorder="1"/>
    <xf numFmtId="0" fontId="11" fillId="2" borderId="143" xfId="0" applyFont="1" applyFill="1" applyBorder="1"/>
    <xf numFmtId="0" fontId="11" fillId="2" borderId="72" xfId="0" applyFont="1" applyFill="1" applyBorder="1"/>
    <xf numFmtId="0" fontId="5" fillId="0" borderId="140" xfId="0" applyFont="1" applyBorder="1" applyAlignment="1">
      <alignment horizontal="center"/>
    </xf>
    <xf numFmtId="0" fontId="5" fillId="0" borderId="140" xfId="0" applyFont="1" applyBorder="1" applyAlignment="1">
      <alignment horizontal="left"/>
    </xf>
    <xf numFmtId="0" fontId="9" fillId="6" borderId="30" xfId="0" applyFont="1" applyFill="1" applyBorder="1" applyAlignment="1">
      <alignment horizontal="center"/>
    </xf>
    <xf numFmtId="0" fontId="5" fillId="0" borderId="68" xfId="0" applyFont="1" applyBorder="1"/>
    <xf numFmtId="0" fontId="5" fillId="0" borderId="69" xfId="0" applyFont="1" applyBorder="1"/>
    <xf numFmtId="0" fontId="11" fillId="2" borderId="144" xfId="0" applyFont="1" applyFill="1" applyBorder="1"/>
    <xf numFmtId="0" fontId="11" fillId="2" borderId="145" xfId="0" applyFont="1" applyFill="1" applyBorder="1"/>
    <xf numFmtId="0" fontId="11" fillId="2" borderId="77" xfId="0" applyFont="1" applyFill="1" applyBorder="1"/>
    <xf numFmtId="0" fontId="5" fillId="2" borderId="146" xfId="0" applyFont="1" applyFill="1" applyBorder="1" applyAlignment="1">
      <alignment horizontal="center"/>
    </xf>
    <xf numFmtId="0" fontId="5" fillId="2" borderId="147" xfId="0" applyFont="1" applyFill="1" applyBorder="1" applyAlignment="1">
      <alignment horizontal="center"/>
    </xf>
    <xf numFmtId="0" fontId="9" fillId="0" borderId="13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/>
    </xf>
    <xf numFmtId="0" fontId="26" fillId="0" borderId="29" xfId="0" applyFont="1" applyBorder="1" applyAlignment="1">
      <alignment horizontal="center"/>
    </xf>
    <xf numFmtId="0" fontId="5" fillId="8" borderId="33" xfId="0" applyFont="1" applyFill="1" applyBorder="1"/>
    <xf numFmtId="0" fontId="11" fillId="0" borderId="10" xfId="0" applyFont="1" applyBorder="1" applyAlignment="1">
      <alignment horizontal="left"/>
    </xf>
    <xf numFmtId="0" fontId="5" fillId="0" borderId="141" xfId="0" applyFont="1" applyBorder="1"/>
    <xf numFmtId="0" fontId="26" fillId="0" borderId="45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29" fillId="0" borderId="49" xfId="0" applyFont="1" applyBorder="1" applyAlignment="1">
      <alignment vertical="center"/>
    </xf>
    <xf numFmtId="0" fontId="11" fillId="0" borderId="78" xfId="0" applyFont="1" applyBorder="1" applyAlignment="1">
      <alignment horizontal="left"/>
    </xf>
    <xf numFmtId="0" fontId="5" fillId="0" borderId="79" xfId="0" applyFont="1" applyBorder="1"/>
    <xf numFmtId="0" fontId="15" fillId="0" borderId="82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68" xfId="0" applyFont="1" applyBorder="1" applyAlignment="1">
      <alignment vertical="center"/>
    </xf>
    <xf numFmtId="0" fontId="15" fillId="0" borderId="69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5" fillId="0" borderId="143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29" fillId="0" borderId="53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73" xfId="0" applyFont="1" applyBorder="1" applyAlignment="1">
      <alignment vertical="center"/>
    </xf>
    <xf numFmtId="0" fontId="29" fillId="0" borderId="93" xfId="0" applyFont="1" applyBorder="1" applyAlignment="1">
      <alignment vertical="center"/>
    </xf>
    <xf numFmtId="0" fontId="29" fillId="0" borderId="105" xfId="0" applyFont="1" applyBorder="1" applyAlignment="1">
      <alignment vertical="center"/>
    </xf>
    <xf numFmtId="0" fontId="5" fillId="0" borderId="152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29" fillId="0" borderId="154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0" fontId="29" fillId="0" borderId="79" xfId="0" applyFont="1" applyBorder="1" applyAlignment="1">
      <alignment vertical="center"/>
    </xf>
    <xf numFmtId="0" fontId="29" fillId="0" borderId="87" xfId="0" applyFont="1" applyBorder="1" applyAlignment="1">
      <alignment vertical="center"/>
    </xf>
    <xf numFmtId="0" fontId="29" fillId="0" borderId="129" xfId="0" applyFont="1" applyBorder="1" applyAlignment="1">
      <alignment vertical="center"/>
    </xf>
    <xf numFmtId="0" fontId="5" fillId="0" borderId="155" xfId="0" applyFont="1" applyBorder="1" applyAlignment="1">
      <alignment vertical="center"/>
    </xf>
    <xf numFmtId="0" fontId="5" fillId="0" borderId="108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5" fillId="3" borderId="40" xfId="0" applyFont="1" applyFill="1" applyBorder="1" applyAlignment="1">
      <alignment vertical="center"/>
    </xf>
    <xf numFmtId="0" fontId="5" fillId="9" borderId="97" xfId="0" applyFont="1" applyFill="1" applyBorder="1" applyAlignment="1">
      <alignment vertical="center"/>
    </xf>
    <xf numFmtId="0" fontId="5" fillId="3" borderId="101" xfId="0" applyFont="1" applyFill="1" applyBorder="1" applyAlignment="1">
      <alignment vertical="center"/>
    </xf>
    <xf numFmtId="0" fontId="5" fillId="10" borderId="97" xfId="0" applyFont="1" applyFill="1" applyBorder="1" applyAlignment="1">
      <alignment vertical="center"/>
    </xf>
    <xf numFmtId="0" fontId="11" fillId="3" borderId="57" xfId="0" applyFont="1" applyFill="1" applyBorder="1" applyAlignment="1">
      <alignment horizontal="center"/>
    </xf>
    <xf numFmtId="0" fontId="11" fillId="3" borderId="101" xfId="0" applyFont="1" applyFill="1" applyBorder="1" applyAlignment="1">
      <alignment horizontal="center"/>
    </xf>
    <xf numFmtId="0" fontId="11" fillId="3" borderId="157" xfId="0" applyFont="1" applyFill="1" applyBorder="1" applyAlignment="1">
      <alignment horizontal="center"/>
    </xf>
    <xf numFmtId="0" fontId="5" fillId="11" borderId="97" xfId="0" applyFont="1" applyFill="1" applyBorder="1"/>
    <xf numFmtId="0" fontId="5" fillId="0" borderId="56" xfId="0" applyFont="1" applyBorder="1" applyAlignment="1">
      <alignment horizontal="center" vertical="center"/>
    </xf>
    <xf numFmtId="0" fontId="5" fillId="0" borderId="151" xfId="0" applyFont="1" applyBorder="1"/>
    <xf numFmtId="0" fontId="5" fillId="12" borderId="97" xfId="0" applyFont="1" applyFill="1" applyBorder="1"/>
    <xf numFmtId="0" fontId="5" fillId="3" borderId="46" xfId="0" applyFont="1" applyFill="1" applyBorder="1"/>
    <xf numFmtId="0" fontId="9" fillId="0" borderId="124" xfId="0" applyFont="1" applyBorder="1" applyAlignment="1">
      <alignment horizontal="left" vertical="top" wrapText="1"/>
    </xf>
    <xf numFmtId="0" fontId="5" fillId="0" borderId="78" xfId="0" applyFont="1" applyBorder="1"/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9" fillId="0" borderId="41" xfId="0" applyFont="1" applyBorder="1" applyAlignment="1">
      <alignment horizontal="left" vertical="top" wrapText="1"/>
    </xf>
    <xf numFmtId="0" fontId="5" fillId="0" borderId="99" xfId="0" applyFont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9" fillId="0" borderId="89" xfId="0" applyFont="1" applyBorder="1" applyAlignment="1">
      <alignment horizontal="left" wrapText="1"/>
    </xf>
    <xf numFmtId="0" fontId="9" fillId="0" borderId="48" xfId="0" applyFont="1" applyBorder="1" applyAlignment="1">
      <alignment horizontal="center" wrapText="1"/>
    </xf>
    <xf numFmtId="0" fontId="9" fillId="0" borderId="90" xfId="0" applyFont="1" applyBorder="1" applyAlignment="1">
      <alignment horizontal="center" wrapText="1"/>
    </xf>
    <xf numFmtId="0" fontId="9" fillId="0" borderId="48" xfId="0" applyFont="1" applyBorder="1" applyAlignment="1">
      <alignment horizontal="left" wrapText="1"/>
    </xf>
    <xf numFmtId="0" fontId="9" fillId="0" borderId="89" xfId="0" applyFont="1" applyBorder="1" applyAlignment="1">
      <alignment horizontal="center" wrapText="1"/>
    </xf>
    <xf numFmtId="0" fontId="9" fillId="0" borderId="90" xfId="0" applyFont="1" applyBorder="1" applyAlignment="1">
      <alignment horizontal="left" wrapText="1"/>
    </xf>
    <xf numFmtId="0" fontId="9" fillId="0" borderId="44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67" xfId="0" applyFont="1" applyBorder="1" applyAlignment="1">
      <alignment horizontal="left" wrapText="1"/>
    </xf>
    <xf numFmtId="0" fontId="9" fillId="2" borderId="52" xfId="0" applyFont="1" applyFill="1" applyBorder="1" applyAlignment="1">
      <alignment horizontal="left" wrapText="1"/>
    </xf>
    <xf numFmtId="0" fontId="9" fillId="0" borderId="41" xfId="0" applyFont="1" applyBorder="1" applyAlignment="1">
      <alignment horizontal="left" wrapText="1"/>
    </xf>
    <xf numFmtId="0" fontId="9" fillId="0" borderId="12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9" fillId="0" borderId="31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wrapText="1"/>
    </xf>
    <xf numFmtId="0" fontId="11" fillId="2" borderId="24" xfId="0" applyFont="1" applyFill="1" applyBorder="1"/>
    <xf numFmtId="0" fontId="11" fillId="2" borderId="121" xfId="0" applyFont="1" applyFill="1" applyBorder="1"/>
    <xf numFmtId="0" fontId="9" fillId="0" borderId="132" xfId="0" applyFont="1" applyBorder="1" applyAlignment="1">
      <alignment horizontal="left" vertical="center" wrapText="1"/>
    </xf>
    <xf numFmtId="0" fontId="15" fillId="4" borderId="82" xfId="0" applyFont="1" applyFill="1" applyBorder="1" applyAlignment="1">
      <alignment horizontal="center" vertical="center" wrapText="1"/>
    </xf>
    <xf numFmtId="0" fontId="15" fillId="4" borderId="158" xfId="0" applyFont="1" applyFill="1" applyBorder="1" applyAlignment="1">
      <alignment horizontal="center" vertical="center" wrapText="1"/>
    </xf>
    <xf numFmtId="0" fontId="15" fillId="4" borderId="139" xfId="0" applyFont="1" applyFill="1" applyBorder="1" applyAlignment="1">
      <alignment horizontal="center" vertical="center" wrapText="1"/>
    </xf>
    <xf numFmtId="0" fontId="15" fillId="4" borderId="15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15" fillId="2" borderId="147" xfId="0" applyFont="1" applyFill="1" applyBorder="1" applyAlignment="1">
      <alignment horizontal="center"/>
    </xf>
    <xf numFmtId="0" fontId="9" fillId="0" borderId="93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6" borderId="97" xfId="0" applyFont="1" applyFill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6" borderId="152" xfId="0" applyFont="1" applyFill="1" applyBorder="1" applyAlignment="1">
      <alignment horizontal="center" vertical="center" wrapText="1"/>
    </xf>
    <xf numFmtId="0" fontId="9" fillId="0" borderId="152" xfId="0" applyFont="1" applyBorder="1" applyAlignment="1">
      <alignment horizontal="left" vertical="center" wrapText="1"/>
    </xf>
    <xf numFmtId="0" fontId="9" fillId="6" borderId="75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/>
    </xf>
    <xf numFmtId="0" fontId="15" fillId="2" borderId="161" xfId="0" applyFont="1" applyFill="1" applyBorder="1" applyAlignment="1">
      <alignment horizontal="center"/>
    </xf>
    <xf numFmtId="0" fontId="15" fillId="2" borderId="146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15" fillId="2" borderId="84" xfId="0" applyFont="1" applyFill="1" applyBorder="1" applyAlignment="1">
      <alignment horizontal="center"/>
    </xf>
    <xf numFmtId="0" fontId="9" fillId="0" borderId="87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9" fillId="0" borderId="155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center"/>
    </xf>
    <xf numFmtId="0" fontId="9" fillId="0" borderId="75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center"/>
    </xf>
    <xf numFmtId="0" fontId="31" fillId="0" borderId="108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31" fillId="0" borderId="78" xfId="0" applyFont="1" applyBorder="1" applyAlignment="1">
      <alignment horizontal="left" vertical="center" wrapText="1"/>
    </xf>
    <xf numFmtId="0" fontId="5" fillId="0" borderId="108" xfId="0" applyFont="1" applyBorder="1" applyAlignment="1">
      <alignment horizontal="center"/>
    </xf>
    <xf numFmtId="0" fontId="9" fillId="0" borderId="137" xfId="0" applyFont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5" fillId="0" borderId="163" xfId="0" applyFont="1" applyBorder="1" applyAlignment="1">
      <alignment horizontal="center"/>
    </xf>
    <xf numFmtId="0" fontId="5" fillId="0" borderId="164" xfId="0" applyFont="1" applyBorder="1" applyAlignment="1">
      <alignment horizontal="center"/>
    </xf>
    <xf numFmtId="0" fontId="9" fillId="0" borderId="41" xfId="0" applyFont="1" applyBorder="1" applyAlignment="1">
      <alignment vertical="center" wrapText="1"/>
    </xf>
    <xf numFmtId="0" fontId="9" fillId="0" borderId="137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132" xfId="0" applyFont="1" applyBorder="1" applyAlignment="1">
      <alignment vertical="center" wrapText="1"/>
    </xf>
    <xf numFmtId="0" fontId="5" fillId="0" borderId="71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9" fillId="0" borderId="31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89" xfId="0" applyFont="1" applyBorder="1" applyAlignment="1">
      <alignment vertical="center" wrapText="1"/>
    </xf>
    <xf numFmtId="0" fontId="9" fillId="0" borderId="38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center"/>
    </xf>
    <xf numFmtId="0" fontId="5" fillId="0" borderId="124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125" xfId="0" applyFont="1" applyBorder="1" applyAlignment="1">
      <alignment horizontal="center"/>
    </xf>
    <xf numFmtId="0" fontId="9" fillId="0" borderId="26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47" xfId="0" applyFont="1" applyBorder="1" applyAlignment="1">
      <alignment vertical="center" wrapText="1"/>
    </xf>
    <xf numFmtId="0" fontId="5" fillId="0" borderId="165" xfId="0" applyFont="1" applyBorder="1" applyAlignment="1">
      <alignment horizont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0" fontId="9" fillId="0" borderId="90" xfId="0" applyFont="1" applyBorder="1" applyAlignment="1">
      <alignment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right" vertical="top" wrapText="1"/>
    </xf>
    <xf numFmtId="0" fontId="32" fillId="0" borderId="45" xfId="0" applyFont="1" applyBorder="1" applyAlignment="1">
      <alignment horizontal="center" vertical="top" wrapText="1"/>
    </xf>
    <xf numFmtId="0" fontId="32" fillId="0" borderId="73" xfId="0" applyFont="1" applyBorder="1" applyAlignment="1">
      <alignment horizontal="center" vertical="top" wrapText="1"/>
    </xf>
    <xf numFmtId="0" fontId="32" fillId="0" borderId="45" xfId="0" applyFont="1" applyBorder="1" applyAlignment="1">
      <alignment horizontal="right" vertical="top" wrapText="1"/>
    </xf>
    <xf numFmtId="0" fontId="32" fillId="0" borderId="11" xfId="0" applyFont="1" applyBorder="1" applyAlignment="1">
      <alignment horizontal="center" vertical="top" wrapText="1"/>
    </xf>
    <xf numFmtId="0" fontId="32" fillId="0" borderId="73" xfId="0" applyFont="1" applyBorder="1" applyAlignment="1">
      <alignment horizontal="right" vertical="top" wrapText="1"/>
    </xf>
    <xf numFmtId="0" fontId="32" fillId="0" borderId="11" xfId="0" applyFont="1" applyBorder="1" applyAlignment="1">
      <alignment horizontal="right" vertical="top"/>
    </xf>
    <xf numFmtId="0" fontId="32" fillId="0" borderId="45" xfId="0" applyFont="1" applyBorder="1" applyAlignment="1">
      <alignment horizontal="center" vertical="top"/>
    </xf>
    <xf numFmtId="0" fontId="32" fillId="0" borderId="73" xfId="0" applyFont="1" applyBorder="1" applyAlignment="1">
      <alignment horizontal="center" vertical="top"/>
    </xf>
    <xf numFmtId="0" fontId="32" fillId="0" borderId="45" xfId="0" applyFont="1" applyBorder="1" applyAlignment="1">
      <alignment horizontal="right" vertical="top"/>
    </xf>
    <xf numFmtId="0" fontId="32" fillId="0" borderId="11" xfId="0" applyFont="1" applyBorder="1" applyAlignment="1">
      <alignment horizontal="center" vertical="top"/>
    </xf>
    <xf numFmtId="0" fontId="32" fillId="0" borderId="73" xfId="0" applyFont="1" applyBorder="1" applyAlignment="1">
      <alignment horizontal="right" vertical="top"/>
    </xf>
    <xf numFmtId="0" fontId="32" fillId="0" borderId="78" xfId="0" applyFont="1" applyBorder="1" applyAlignment="1">
      <alignment horizontal="center" vertical="top"/>
    </xf>
    <xf numFmtId="0" fontId="32" fillId="0" borderId="49" xfId="0" applyFont="1" applyBorder="1" applyAlignment="1">
      <alignment horizontal="center" vertical="top"/>
    </xf>
    <xf numFmtId="0" fontId="32" fillId="0" borderId="79" xfId="0" applyFont="1" applyBorder="1" applyAlignment="1">
      <alignment horizontal="center" vertical="top"/>
    </xf>
    <xf numFmtId="0" fontId="32" fillId="0" borderId="83" xfId="0" applyFont="1" applyBorder="1" applyAlignment="1">
      <alignment horizontal="center" vertical="top"/>
    </xf>
    <xf numFmtId="0" fontId="32" fillId="0" borderId="29" xfId="0" applyFont="1" applyBorder="1" applyAlignment="1">
      <alignment horizontal="center" vertical="top"/>
    </xf>
    <xf numFmtId="0" fontId="32" fillId="0" borderId="68" xfId="0" applyFont="1" applyBorder="1" applyAlignment="1">
      <alignment horizontal="center" vertical="top"/>
    </xf>
    <xf numFmtId="0" fontId="32" fillId="0" borderId="69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5" fillId="0" borderId="76" xfId="0" applyFont="1" applyBorder="1" applyAlignment="1">
      <alignment horizontal="center"/>
    </xf>
    <xf numFmtId="0" fontId="32" fillId="0" borderId="85" xfId="0" applyFont="1" applyBorder="1" applyAlignment="1">
      <alignment horizontal="center" vertical="top"/>
    </xf>
    <xf numFmtId="0" fontId="32" fillId="0" borderId="88" xfId="0" applyFont="1" applyBorder="1" applyAlignment="1">
      <alignment horizontal="center" vertical="top"/>
    </xf>
    <xf numFmtId="0" fontId="9" fillId="0" borderId="1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7" fillId="0" borderId="0" xfId="0" applyFont="1"/>
    <xf numFmtId="0" fontId="11" fillId="2" borderId="88" xfId="0" applyFont="1" applyFill="1" applyBorder="1" applyAlignment="1">
      <alignment horizontal="center"/>
    </xf>
    <xf numFmtId="0" fontId="3" fillId="0" borderId="120" xfId="0" applyFont="1" applyBorder="1"/>
    <xf numFmtId="0" fontId="5" fillId="0" borderId="140" xfId="0" applyFont="1" applyBorder="1" applyAlignment="1">
      <alignment horizontal="center"/>
    </xf>
    <xf numFmtId="0" fontId="5" fillId="0" borderId="144" xfId="0" applyFont="1" applyBorder="1" applyAlignment="1">
      <alignment horizontal="left"/>
    </xf>
    <xf numFmtId="0" fontId="5" fillId="0" borderId="153" xfId="0" applyFont="1" applyBorder="1"/>
    <xf numFmtId="0" fontId="5" fillId="0" borderId="81" xfId="0" applyFont="1" applyBorder="1"/>
    <xf numFmtId="0" fontId="5" fillId="0" borderId="168" xfId="0" applyFont="1" applyBorder="1"/>
    <xf numFmtId="0" fontId="5" fillId="0" borderId="169" xfId="0" applyFont="1" applyBorder="1"/>
    <xf numFmtId="0" fontId="5" fillId="0" borderId="172" xfId="0" applyFont="1" applyBorder="1"/>
    <xf numFmtId="0" fontId="5" fillId="0" borderId="166" xfId="0" applyFont="1" applyBorder="1"/>
    <xf numFmtId="0" fontId="5" fillId="0" borderId="66" xfId="0" applyFont="1" applyBorder="1"/>
    <xf numFmtId="0" fontId="0" fillId="0" borderId="0" xfId="0"/>
    <xf numFmtId="0" fontId="5" fillId="0" borderId="96" xfId="0" applyFont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1" fontId="5" fillId="5" borderId="53" xfId="0" applyNumberFormat="1" applyFont="1" applyFill="1" applyBorder="1" applyAlignment="1">
      <alignment horizontal="center" vertical="top" wrapText="1"/>
    </xf>
    <xf numFmtId="1" fontId="5" fillId="5" borderId="55" xfId="0" applyNumberFormat="1" applyFont="1" applyFill="1" applyBorder="1" applyAlignment="1">
      <alignment horizontal="center" vertical="top" wrapText="1"/>
    </xf>
    <xf numFmtId="0" fontId="38" fillId="0" borderId="45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0" xfId="0"/>
    <xf numFmtId="0" fontId="1" fillId="0" borderId="0" xfId="0" applyFont="1" applyAlignment="1">
      <alignment wrapText="1"/>
    </xf>
    <xf numFmtId="0" fontId="3" fillId="0" borderId="5" xfId="0" applyFont="1" applyBorder="1"/>
    <xf numFmtId="0" fontId="5" fillId="0" borderId="41" xfId="0" applyFont="1" applyBorder="1" applyAlignment="1">
      <alignment horizontal="center"/>
    </xf>
    <xf numFmtId="0" fontId="3" fillId="0" borderId="13" xfId="0" applyFont="1" applyBorder="1"/>
    <xf numFmtId="0" fontId="5" fillId="0" borderId="49" xfId="0" applyFont="1" applyBorder="1" applyAlignment="1">
      <alignment horizontal="center"/>
    </xf>
    <xf numFmtId="0" fontId="3" fillId="0" borderId="129" xfId="0" applyFont="1" applyBorder="1"/>
    <xf numFmtId="0" fontId="5" fillId="0" borderId="29" xfId="0" applyFont="1" applyBorder="1" applyAlignment="1">
      <alignment horizontal="center"/>
    </xf>
    <xf numFmtId="0" fontId="3" fillId="0" borderId="127" xfId="0" applyFont="1" applyBorder="1"/>
    <xf numFmtId="0" fontId="5" fillId="0" borderId="68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3" fillId="0" borderId="11" xfId="0" applyFont="1" applyBorder="1"/>
    <xf numFmtId="0" fontId="5" fillId="0" borderId="45" xfId="0" applyFont="1" applyBorder="1" applyAlignment="1">
      <alignment horizontal="center"/>
    </xf>
    <xf numFmtId="0" fontId="3" fillId="0" borderId="105" xfId="0" applyFont="1" applyBorder="1"/>
    <xf numFmtId="0" fontId="3" fillId="0" borderId="73" xfId="0" applyFont="1" applyBorder="1"/>
    <xf numFmtId="0" fontId="5" fillId="0" borderId="11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3" fillId="0" borderId="31" xfId="0" applyFont="1" applyBorder="1"/>
    <xf numFmtId="0" fontId="5" fillId="0" borderId="137" xfId="0" applyFont="1" applyBorder="1" applyAlignment="1">
      <alignment horizontal="center"/>
    </xf>
    <xf numFmtId="0" fontId="3" fillId="0" borderId="162" xfId="0" applyFont="1" applyBorder="1"/>
    <xf numFmtId="0" fontId="5" fillId="0" borderId="88" xfId="0" applyFont="1" applyBorder="1" applyAlignment="1">
      <alignment horizontal="center"/>
    </xf>
    <xf numFmtId="0" fontId="3" fillId="0" borderId="78" xfId="0" applyFont="1" applyBorder="1"/>
    <xf numFmtId="0" fontId="3" fillId="0" borderId="79" xfId="0" applyFont="1" applyBorder="1"/>
    <xf numFmtId="0" fontId="5" fillId="0" borderId="78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3" fillId="0" borderId="137" xfId="0" applyFont="1" applyBorder="1"/>
    <xf numFmtId="0" fontId="11" fillId="3" borderId="45" xfId="0" applyFont="1" applyFill="1" applyBorder="1" applyAlignment="1">
      <alignment horizontal="center"/>
    </xf>
    <xf numFmtId="0" fontId="3" fillId="0" borderId="96" xfId="0" applyFont="1" applyBorder="1"/>
    <xf numFmtId="0" fontId="11" fillId="0" borderId="49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3" fillId="0" borderId="68" xfId="0" applyFont="1" applyBorder="1"/>
    <xf numFmtId="0" fontId="9" fillId="0" borderId="45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/>
    </xf>
    <xf numFmtId="0" fontId="3" fillId="0" borderId="62" xfId="0" applyFont="1" applyBorder="1"/>
    <xf numFmtId="0" fontId="15" fillId="2" borderId="148" xfId="0" applyFont="1" applyFill="1" applyBorder="1" applyAlignment="1">
      <alignment horizontal="center"/>
    </xf>
    <xf numFmtId="0" fontId="3" fillId="0" borderId="112" xfId="0" applyFont="1" applyBorder="1"/>
    <xf numFmtId="0" fontId="15" fillId="4" borderId="12" xfId="0" applyFont="1" applyFill="1" applyBorder="1" applyAlignment="1">
      <alignment horizontal="center"/>
    </xf>
    <xf numFmtId="0" fontId="3" fillId="0" borderId="41" xfId="0" applyFont="1" applyBorder="1"/>
    <xf numFmtId="0" fontId="3" fillId="0" borderId="42" xfId="0" applyFont="1" applyBorder="1"/>
    <xf numFmtId="0" fontId="5" fillId="0" borderId="83" xfId="0" applyFont="1" applyBorder="1" applyAlignment="1">
      <alignment horizontal="center"/>
    </xf>
    <xf numFmtId="0" fontId="3" fillId="0" borderId="69" xfId="0" applyFont="1" applyBorder="1"/>
    <xf numFmtId="0" fontId="5" fillId="0" borderId="29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/>
    </xf>
    <xf numFmtId="0" fontId="3" fillId="0" borderId="156" xfId="0" applyFont="1" applyBorder="1"/>
    <xf numFmtId="0" fontId="5" fillId="0" borderId="48" xfId="0" applyFont="1" applyBorder="1" applyAlignment="1">
      <alignment horizontal="center"/>
    </xf>
    <xf numFmtId="0" fontId="3" fillId="0" borderId="124" xfId="0" applyFont="1" applyBorder="1"/>
    <xf numFmtId="0" fontId="5" fillId="0" borderId="95" xfId="0" applyFont="1" applyBorder="1" applyAlignment="1">
      <alignment horizontal="center"/>
    </xf>
    <xf numFmtId="0" fontId="3" fillId="0" borderId="89" xfId="0" applyFont="1" applyBorder="1"/>
    <xf numFmtId="0" fontId="3" fillId="0" borderId="90" xfId="0" applyFont="1" applyBorder="1"/>
    <xf numFmtId="0" fontId="5" fillId="0" borderId="89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11" fillId="2" borderId="91" xfId="0" applyFont="1" applyFill="1" applyBorder="1" applyAlignment="1">
      <alignment horizontal="center"/>
    </xf>
    <xf numFmtId="0" fontId="3" fillId="0" borderId="36" xfId="0" applyFont="1" applyBorder="1"/>
    <xf numFmtId="0" fontId="3" fillId="0" borderId="37" xfId="0" applyFont="1" applyBorder="1"/>
    <xf numFmtId="0" fontId="11" fillId="2" borderId="35" xfId="0" applyFont="1" applyFill="1" applyBorder="1" applyAlignment="1">
      <alignment horizontal="center"/>
    </xf>
    <xf numFmtId="0" fontId="3" fillId="0" borderId="92" xfId="0" applyFont="1" applyBorder="1"/>
    <xf numFmtId="0" fontId="11" fillId="2" borderId="98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3" fillId="0" borderId="60" xfId="0" applyFont="1" applyBorder="1"/>
    <xf numFmtId="0" fontId="3" fillId="0" borderId="61" xfId="0" applyFont="1" applyBorder="1"/>
    <xf numFmtId="0" fontId="15" fillId="2" borderId="160" xfId="0" applyFont="1" applyFill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30" fillId="8" borderId="56" xfId="0" applyFont="1" applyFill="1" applyBorder="1" applyAlignment="1">
      <alignment horizontal="left" vertical="center"/>
    </xf>
    <xf numFmtId="0" fontId="3" fillId="0" borderId="149" xfId="0" applyFont="1" applyBorder="1"/>
    <xf numFmtId="0" fontId="3" fillId="0" borderId="48" xfId="0" applyFont="1" applyBorder="1"/>
    <xf numFmtId="0" fontId="5" fillId="8" borderId="150" xfId="0" applyFont="1" applyFill="1" applyBorder="1" applyAlignment="1">
      <alignment horizontal="center"/>
    </xf>
    <xf numFmtId="0" fontId="3" fillId="0" borderId="95" xfId="0" applyFont="1" applyBorder="1"/>
    <xf numFmtId="0" fontId="3" fillId="0" borderId="80" xfId="0" applyFont="1" applyBorder="1"/>
    <xf numFmtId="0" fontId="29" fillId="0" borderId="78" xfId="0" applyFont="1" applyBorder="1" applyAlignment="1">
      <alignment horizontal="center" vertical="center"/>
    </xf>
    <xf numFmtId="0" fontId="11" fillId="0" borderId="89" xfId="0" applyFont="1" applyBorder="1" applyAlignment="1">
      <alignment horizontal="left"/>
    </xf>
    <xf numFmtId="0" fontId="15" fillId="4" borderId="9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5" fillId="8" borderId="85" xfId="0" applyFont="1" applyFill="1" applyBorder="1" applyAlignment="1">
      <alignment horizontal="center"/>
    </xf>
    <xf numFmtId="0" fontId="15" fillId="0" borderId="83" xfId="0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/>
    </xf>
    <xf numFmtId="0" fontId="11" fillId="8" borderId="56" xfId="0" applyFont="1" applyFill="1" applyBorder="1" applyAlignment="1">
      <alignment horizontal="left" vertical="center"/>
    </xf>
    <xf numFmtId="0" fontId="3" fillId="0" borderId="140" xfId="0" applyFont="1" applyBorder="1"/>
    <xf numFmtId="0" fontId="3" fillId="0" borderId="122" xfId="0" applyFont="1" applyBorder="1"/>
    <xf numFmtId="0" fontId="3" fillId="0" borderId="153" xfId="0" applyFont="1" applyBorder="1"/>
    <xf numFmtId="0" fontId="3" fillId="0" borderId="141" xfId="0" applyFont="1" applyBorder="1"/>
    <xf numFmtId="0" fontId="11" fillId="0" borderId="151" xfId="0" applyFont="1" applyBorder="1" applyAlignment="1">
      <alignment horizontal="left"/>
    </xf>
    <xf numFmtId="0" fontId="28" fillId="8" borderId="70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/>
    </xf>
    <xf numFmtId="0" fontId="5" fillId="8" borderId="102" xfId="0" applyFont="1" applyFill="1" applyBorder="1" applyAlignment="1">
      <alignment horizontal="center"/>
    </xf>
    <xf numFmtId="0" fontId="3" fillId="0" borderId="119" xfId="0" applyFont="1" applyBorder="1"/>
    <xf numFmtId="0" fontId="26" fillId="0" borderId="11" xfId="0" applyFont="1" applyBorder="1" applyAlignment="1">
      <alignment horizontal="center"/>
    </xf>
    <xf numFmtId="0" fontId="15" fillId="4" borderId="59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3" fillId="0" borderId="103" xfId="0" applyFont="1" applyBorder="1"/>
    <xf numFmtId="0" fontId="23" fillId="0" borderId="12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7" fillId="8" borderId="70" xfId="0" applyFont="1" applyFill="1" applyBorder="1" applyAlignment="1">
      <alignment horizontal="center" vertical="center" wrapText="1"/>
    </xf>
    <xf numFmtId="0" fontId="28" fillId="8" borderId="70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/>
    </xf>
    <xf numFmtId="0" fontId="5" fillId="8" borderId="49" xfId="0" applyFont="1" applyFill="1" applyBorder="1" applyAlignment="1">
      <alignment horizontal="center"/>
    </xf>
    <xf numFmtId="0" fontId="29" fillId="0" borderId="49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/>
    </xf>
    <xf numFmtId="0" fontId="11" fillId="2" borderId="88" xfId="0" applyFont="1" applyFill="1" applyBorder="1" applyAlignment="1">
      <alignment horizontal="center"/>
    </xf>
    <xf numFmtId="0" fontId="3" fillId="0" borderId="120" xfId="0" applyFont="1" applyBorder="1"/>
    <xf numFmtId="0" fontId="15" fillId="2" borderId="83" xfId="0" applyFont="1" applyFill="1" applyBorder="1" applyAlignment="1">
      <alignment horizontal="center"/>
    </xf>
    <xf numFmtId="0" fontId="11" fillId="2" borderId="85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/>
    </xf>
    <xf numFmtId="0" fontId="5" fillId="0" borderId="38" xfId="0" applyFont="1" applyBorder="1" applyAlignment="1">
      <alignment horizontal="center" vertical="top"/>
    </xf>
    <xf numFmtId="0" fontId="3" fillId="0" borderId="43" xfId="0" applyFont="1" applyBorder="1"/>
    <xf numFmtId="0" fontId="3" fillId="0" borderId="47" xfId="0" applyFont="1" applyBorder="1"/>
    <xf numFmtId="0" fontId="9" fillId="0" borderId="12" xfId="0" applyFont="1" applyBorder="1" applyAlignment="1">
      <alignment horizontal="left" vertical="top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center" vertical="center"/>
    </xf>
    <xf numFmtId="0" fontId="22" fillId="7" borderId="59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5" fillId="2" borderId="85" xfId="0" applyFont="1" applyFill="1" applyBorder="1" applyAlignment="1">
      <alignment horizontal="center"/>
    </xf>
    <xf numFmtId="0" fontId="23" fillId="7" borderId="98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5" fillId="3" borderId="91" xfId="0" applyFont="1" applyFill="1" applyBorder="1" applyAlignment="1">
      <alignment horizontal="center"/>
    </xf>
    <xf numFmtId="0" fontId="22" fillId="7" borderId="70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/>
    </xf>
    <xf numFmtId="0" fontId="5" fillId="6" borderId="120" xfId="0" applyFont="1" applyFill="1" applyBorder="1" applyAlignment="1">
      <alignment horizontal="center"/>
    </xf>
    <xf numFmtId="0" fontId="5" fillId="6" borderId="79" xfId="0" applyFont="1" applyFill="1" applyBorder="1" applyAlignment="1">
      <alignment horizontal="center"/>
    </xf>
    <xf numFmtId="0" fontId="5" fillId="0" borderId="120" xfId="0" applyFont="1" applyBorder="1" applyAlignment="1">
      <alignment horizontal="center"/>
    </xf>
    <xf numFmtId="0" fontId="5" fillId="6" borderId="96" xfId="0" applyFont="1" applyFill="1" applyBorder="1" applyAlignment="1">
      <alignment horizontal="center"/>
    </xf>
    <xf numFmtId="0" fontId="5" fillId="6" borderId="97" xfId="0" applyFont="1" applyFill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7" borderId="29" xfId="0" applyFont="1" applyFill="1" applyBorder="1" applyAlignment="1">
      <alignment horizontal="center"/>
    </xf>
    <xf numFmtId="0" fontId="9" fillId="6" borderId="45" xfId="0" applyFont="1" applyFill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5" fillId="0" borderId="153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 applyAlignment="1">
      <alignment horizontal="center"/>
    </xf>
    <xf numFmtId="0" fontId="9" fillId="0" borderId="89" xfId="0" applyFont="1" applyBorder="1" applyAlignment="1">
      <alignment horizontal="left" wrapText="1"/>
    </xf>
    <xf numFmtId="0" fontId="9" fillId="0" borderId="41" xfId="0" applyFont="1" applyBorder="1" applyAlignment="1">
      <alignment horizontal="left" wrapText="1"/>
    </xf>
    <xf numFmtId="0" fontId="9" fillId="0" borderId="12" xfId="0" applyFont="1" applyBorder="1" applyAlignment="1">
      <alignment horizontal="left" vertical="center" wrapText="1"/>
    </xf>
    <xf numFmtId="0" fontId="9" fillId="0" borderId="13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4" fillId="0" borderId="32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9" fillId="0" borderId="45" xfId="0" applyFont="1" applyBorder="1" applyAlignment="1">
      <alignment horizontal="center"/>
    </xf>
    <xf numFmtId="0" fontId="40" fillId="0" borderId="11" xfId="0" applyFont="1" applyBorder="1"/>
    <xf numFmtId="0" fontId="40" fillId="0" borderId="73" xfId="0" applyFont="1" applyBorder="1"/>
    <xf numFmtId="0" fontId="9" fillId="0" borderId="11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51" xfId="0" applyFont="1" applyBorder="1" applyAlignment="1">
      <alignment horizontal="center"/>
    </xf>
    <xf numFmtId="0" fontId="3" fillId="0" borderId="151" xfId="0" applyFont="1" applyBorder="1"/>
    <xf numFmtId="0" fontId="15" fillId="3" borderId="13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wrapText="1"/>
    </xf>
    <xf numFmtId="0" fontId="15" fillId="8" borderId="148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top"/>
    </xf>
    <xf numFmtId="0" fontId="33" fillId="0" borderId="166" xfId="0" applyFont="1" applyBorder="1" applyAlignment="1">
      <alignment horizontal="left" vertical="top" wrapText="1"/>
    </xf>
    <xf numFmtId="0" fontId="3" fillId="0" borderId="166" xfId="0" applyFont="1" applyBorder="1"/>
    <xf numFmtId="0" fontId="9" fillId="0" borderId="140" xfId="0" applyFont="1" applyBorder="1" applyAlignment="1">
      <alignment horizontal="left" wrapText="1"/>
    </xf>
    <xf numFmtId="0" fontId="8" fillId="0" borderId="56" xfId="0" applyFont="1" applyBorder="1" applyAlignment="1">
      <alignment horizontal="center" vertical="center" wrapText="1"/>
    </xf>
    <xf numFmtId="0" fontId="25" fillId="2" borderId="59" xfId="0" applyFont="1" applyFill="1" applyBorder="1" applyAlignment="1">
      <alignment horizontal="left" vertical="center" wrapText="1"/>
    </xf>
    <xf numFmtId="0" fontId="9" fillId="0" borderId="137" xfId="0" applyFont="1" applyBorder="1" applyAlignment="1">
      <alignment horizontal="left" vertical="top" wrapText="1"/>
    </xf>
    <xf numFmtId="0" fontId="9" fillId="0" borderId="132" xfId="0" applyFont="1" applyBorder="1" applyAlignment="1">
      <alignment horizontal="center" vertical="top" wrapText="1"/>
    </xf>
    <xf numFmtId="0" fontId="3" fillId="0" borderId="67" xfId="0" applyFont="1" applyBorder="1"/>
    <xf numFmtId="0" fontId="3" fillId="0" borderId="132" xfId="0" applyFont="1" applyBorder="1"/>
    <xf numFmtId="0" fontId="9" fillId="0" borderId="89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right" vertical="top" wrapText="1"/>
    </xf>
    <xf numFmtId="0" fontId="3" fillId="0" borderId="159" xfId="0" applyFont="1" applyBorder="1"/>
    <xf numFmtId="0" fontId="5" fillId="5" borderId="38" xfId="0" applyFont="1" applyFill="1" applyBorder="1" applyAlignment="1">
      <alignment horizontal="center" vertical="top"/>
    </xf>
    <xf numFmtId="0" fontId="3" fillId="0" borderId="142" xfId="0" applyFont="1" applyBorder="1"/>
    <xf numFmtId="0" fontId="8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wrapText="1"/>
    </xf>
    <xf numFmtId="0" fontId="24" fillId="0" borderId="3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right" vertical="top"/>
    </xf>
    <xf numFmtId="0" fontId="32" fillId="0" borderId="78" xfId="0" applyFont="1" applyBorder="1" applyAlignment="1">
      <alignment horizontal="center" vertical="top"/>
    </xf>
    <xf numFmtId="0" fontId="5" fillId="6" borderId="29" xfId="0" applyFont="1" applyFill="1" applyBorder="1" applyAlignment="1">
      <alignment horizontal="center"/>
    </xf>
    <xf numFmtId="0" fontId="5" fillId="2" borderId="102" xfId="0" applyFont="1" applyFill="1" applyBorder="1" applyAlignment="1">
      <alignment horizontal="center"/>
    </xf>
    <xf numFmtId="0" fontId="5" fillId="2" borderId="109" xfId="0" applyFont="1" applyFill="1" applyBorder="1" applyAlignment="1">
      <alignment horizontal="center"/>
    </xf>
    <xf numFmtId="0" fontId="3" fillId="0" borderId="110" xfId="0" applyFont="1" applyBorder="1"/>
    <xf numFmtId="0" fontId="5" fillId="0" borderId="54" xfId="0" applyFont="1" applyBorder="1" applyAlignment="1">
      <alignment horizontal="center" vertical="top"/>
    </xf>
    <xf numFmtId="0" fontId="3" fillId="0" borderId="118" xfId="0" applyFont="1" applyBorder="1"/>
    <xf numFmtId="0" fontId="5" fillId="0" borderId="71" xfId="0" applyFont="1" applyBorder="1" applyAlignment="1">
      <alignment horizontal="left" vertical="center"/>
    </xf>
    <xf numFmtId="0" fontId="3" fillId="0" borderId="74" xfId="0" applyFont="1" applyBorder="1"/>
    <xf numFmtId="0" fontId="3" fillId="0" borderId="139" xfId="0" applyFont="1" applyBorder="1"/>
    <xf numFmtId="0" fontId="21" fillId="3" borderId="59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3" fillId="0" borderId="16" xfId="0" applyFont="1" applyBorder="1"/>
    <xf numFmtId="0" fontId="3" fillId="0" borderId="86" xfId="0" applyFont="1" applyBorder="1"/>
    <xf numFmtId="0" fontId="9" fillId="0" borderId="38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center" wrapText="1"/>
    </xf>
    <xf numFmtId="0" fontId="3" fillId="0" borderId="44" xfId="0" applyFont="1" applyBorder="1"/>
    <xf numFmtId="0" fontId="10" fillId="2" borderId="59" xfId="0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1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center"/>
    </xf>
    <xf numFmtId="0" fontId="3" fillId="0" borderId="17" xfId="0" applyFont="1" applyBorder="1"/>
    <xf numFmtId="0" fontId="13" fillId="2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14" fillId="3" borderId="21" xfId="0" applyFont="1" applyFill="1" applyBorder="1" applyAlignment="1">
      <alignment horizontal="center"/>
    </xf>
    <xf numFmtId="0" fontId="3" fillId="0" borderId="22" xfId="0" applyFont="1" applyBorder="1"/>
    <xf numFmtId="0" fontId="9" fillId="3" borderId="35" xfId="0" applyFont="1" applyFill="1" applyBorder="1" applyAlignment="1">
      <alignment horizontal="center"/>
    </xf>
    <xf numFmtId="0" fontId="5" fillId="0" borderId="167" xfId="0" applyFont="1" applyBorder="1" applyAlignment="1">
      <alignment horizontal="left" vertical="center"/>
    </xf>
    <xf numFmtId="0" fontId="5" fillId="0" borderId="170" xfId="0" applyFont="1" applyBorder="1" applyAlignment="1">
      <alignment horizontal="left" vertical="center"/>
    </xf>
    <xf numFmtId="0" fontId="5" fillId="0" borderId="171" xfId="0" applyFont="1" applyBorder="1" applyAlignment="1">
      <alignment horizontal="left" vertical="center"/>
    </xf>
    <xf numFmtId="0" fontId="22" fillId="7" borderId="98" xfId="0" applyFont="1" applyFill="1" applyBorder="1" applyAlignment="1">
      <alignment horizontal="center" vertical="center" wrapText="1"/>
    </xf>
    <xf numFmtId="0" fontId="39" fillId="0" borderId="156" xfId="0" applyFont="1" applyBorder="1" applyAlignment="1">
      <alignment horizontal="center"/>
    </xf>
    <xf numFmtId="0" fontId="39" fillId="0" borderId="96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38" fillId="0" borderId="96" xfId="0" applyFont="1" applyBorder="1" applyAlignment="1">
      <alignment horizontal="center"/>
    </xf>
    <xf numFmtId="0" fontId="38" fillId="0" borderId="97" xfId="0" applyFont="1" applyBorder="1" applyAlignment="1">
      <alignment horizontal="center"/>
    </xf>
    <xf numFmtId="0" fontId="4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328083</xdr:colOff>
      <xdr:row>0</xdr:row>
      <xdr:rowOff>63500</xdr:rowOff>
    </xdr:from>
    <xdr:to>
      <xdr:col>8</xdr:col>
      <xdr:colOff>486833</xdr:colOff>
      <xdr:row>1</xdr:row>
      <xdr:rowOff>613833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5922F3-F061-410D-AD40-ADB222588F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63500"/>
          <a:ext cx="709083" cy="740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2"/>
  <sheetViews>
    <sheetView workbookViewId="0">
      <selection activeCell="J14" sqref="J14"/>
    </sheetView>
  </sheetViews>
  <sheetFormatPr defaultColWidth="14.453125" defaultRowHeight="15" customHeight="1"/>
  <cols>
    <col min="1" max="13" width="8" customWidth="1"/>
    <col min="14" max="14" width="20.26953125" customWidth="1"/>
    <col min="15" max="26" width="8" customWidth="1"/>
  </cols>
  <sheetData>
    <row r="1" spans="1:14" ht="15" customHeight="1">
      <c r="A1" s="1"/>
      <c r="B1" s="413" t="s">
        <v>0</v>
      </c>
      <c r="C1" s="414"/>
      <c r="D1" s="414"/>
      <c r="E1" s="414"/>
      <c r="F1" s="414"/>
      <c r="G1" s="414"/>
      <c r="H1" s="414"/>
      <c r="I1" s="414"/>
      <c r="J1" s="2"/>
      <c r="K1" s="2"/>
      <c r="L1" s="2"/>
      <c r="M1" s="2"/>
      <c r="N1" s="3"/>
    </row>
    <row r="2" spans="1:14" ht="14.25" customHeight="1">
      <c r="A2" s="4"/>
      <c r="B2" s="415"/>
      <c r="C2" s="415"/>
      <c r="D2" s="415"/>
      <c r="E2" s="415"/>
      <c r="F2" s="415"/>
      <c r="G2" s="415"/>
      <c r="H2" s="415"/>
      <c r="I2" s="415"/>
      <c r="J2" s="5"/>
      <c r="K2" s="5"/>
      <c r="L2" s="5"/>
      <c r="M2" s="5"/>
      <c r="N2" s="6"/>
    </row>
    <row r="3" spans="1:14" ht="23.25" customHeight="1">
      <c r="A3" s="4">
        <v>1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23.25" customHeight="1">
      <c r="A4" s="4">
        <v>2</v>
      </c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23.25" customHeight="1">
      <c r="A5" s="4">
        <v>3</v>
      </c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53.25" customHeight="1">
      <c r="A6" s="4">
        <v>4</v>
      </c>
      <c r="B6" s="416" t="s">
        <v>4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7"/>
    </row>
    <row r="7" spans="1:14" ht="23.25" customHeight="1">
      <c r="A7" s="4"/>
      <c r="B7" s="7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23.25" customHeight="1">
      <c r="A8" s="4">
        <v>5</v>
      </c>
      <c r="B8" s="5" t="s">
        <v>6</v>
      </c>
      <c r="D8" s="7"/>
      <c r="E8" s="7"/>
      <c r="F8" s="7"/>
      <c r="G8" s="5"/>
      <c r="H8" s="5"/>
      <c r="I8" s="5"/>
      <c r="J8" s="5"/>
      <c r="K8" s="5"/>
      <c r="L8" s="5"/>
      <c r="M8" s="5"/>
      <c r="N8" s="6"/>
    </row>
    <row r="9" spans="1:14" ht="24" customHeight="1">
      <c r="A9" s="8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1" spans="1:14" ht="14.25" customHeight="1"/>
    <row r="12" spans="1:14" ht="14.25" customHeight="1"/>
    <row r="13" spans="1:14" ht="14.25" customHeight="1"/>
    <row r="14" spans="1:14" ht="14.25" customHeight="1"/>
    <row r="15" spans="1:14" ht="14.25" customHeight="1"/>
    <row r="16" spans="1:1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2">
    <mergeCell ref="B1:I2"/>
    <mergeCell ref="B6:N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006"/>
  <sheetViews>
    <sheetView tabSelected="1" topLeftCell="A193" zoomScale="60" zoomScaleNormal="60" workbookViewId="0">
      <selection sqref="A1:AI209"/>
    </sheetView>
  </sheetViews>
  <sheetFormatPr defaultColWidth="14.453125" defaultRowHeight="15" customHeight="1"/>
  <cols>
    <col min="1" max="1" width="4.7265625" customWidth="1"/>
    <col min="2" max="2" width="28.08984375" customWidth="1"/>
    <col min="3" max="3" width="17.54296875" customWidth="1"/>
    <col min="4" max="4" width="7.08984375" customWidth="1"/>
    <col min="5" max="5" width="9" customWidth="1"/>
    <col min="6" max="7" width="8.81640625" customWidth="1"/>
    <col min="8" max="8" width="7.81640625" customWidth="1"/>
    <col min="9" max="9" width="9" customWidth="1"/>
    <col min="10" max="10" width="8.08984375" customWidth="1"/>
    <col min="11" max="11" width="7.81640625" customWidth="1"/>
    <col min="12" max="12" width="8.7265625" customWidth="1"/>
    <col min="13" max="13" width="7.26953125" customWidth="1"/>
    <col min="14" max="14" width="6.81640625" customWidth="1"/>
    <col min="15" max="16" width="7.453125" customWidth="1"/>
    <col min="17" max="17" width="7.54296875" customWidth="1"/>
    <col min="18" max="18" width="7.453125" customWidth="1"/>
    <col min="19" max="20" width="7.08984375" customWidth="1"/>
    <col min="21" max="21" width="7.453125" customWidth="1"/>
    <col min="22" max="22" width="6.453125" customWidth="1"/>
    <col min="23" max="23" width="7.54296875" customWidth="1"/>
    <col min="24" max="24" width="5.81640625" customWidth="1"/>
    <col min="25" max="25" width="3.08984375" hidden="1" customWidth="1"/>
    <col min="26" max="26" width="7.08984375" customWidth="1"/>
    <col min="27" max="27" width="5.453125" customWidth="1"/>
    <col min="28" max="28" width="7.08984375" customWidth="1"/>
    <col min="29" max="29" width="7.54296875" customWidth="1"/>
    <col min="30" max="30" width="7.453125" customWidth="1"/>
    <col min="31" max="31" width="4.08984375" customWidth="1"/>
    <col min="32" max="32" width="1.81640625" customWidth="1"/>
    <col min="33" max="33" width="3.08984375" customWidth="1"/>
    <col min="34" max="34" width="12.453125" customWidth="1"/>
    <col min="35" max="35" width="7.453125" customWidth="1"/>
  </cols>
  <sheetData>
    <row r="1" spans="1:35" ht="1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ht="49.5" customHeight="1">
      <c r="A2" s="12"/>
      <c r="B2" s="14" t="s">
        <v>7</v>
      </c>
      <c r="C2" s="13"/>
      <c r="D2" s="12"/>
      <c r="E2" s="13"/>
      <c r="F2" s="12"/>
      <c r="G2" s="13"/>
      <c r="H2" s="12"/>
      <c r="I2" s="651" t="s">
        <v>174</v>
      </c>
      <c r="J2" s="415"/>
      <c r="K2" s="415"/>
      <c r="L2" s="415"/>
      <c r="M2" s="415"/>
      <c r="N2" s="415"/>
      <c r="O2" s="415"/>
      <c r="P2" s="415"/>
      <c r="Q2" s="415"/>
      <c r="R2" s="415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ht="25.5" customHeight="1">
      <c r="A3" s="627" t="s">
        <v>8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</row>
    <row r="4" spans="1:35" ht="14.25" customHeight="1">
      <c r="A4" s="12"/>
      <c r="B4" s="13"/>
      <c r="C4" s="13" t="s">
        <v>9</v>
      </c>
      <c r="D4" s="12"/>
      <c r="E4" s="13"/>
      <c r="F4" s="12"/>
      <c r="G4" s="13"/>
      <c r="H4" s="12"/>
      <c r="I4" s="13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23.25" customHeight="1">
      <c r="A5" s="632" t="s">
        <v>10</v>
      </c>
      <c r="B5" s="415"/>
      <c r="C5" s="628" t="s">
        <v>174</v>
      </c>
      <c r="D5" s="559"/>
      <c r="E5" s="559"/>
      <c r="F5" s="559"/>
      <c r="G5" s="559"/>
      <c r="H5" s="12"/>
      <c r="I5" s="13"/>
      <c r="J5" s="15" t="s">
        <v>11</v>
      </c>
      <c r="K5" s="13"/>
      <c r="L5" s="629">
        <v>101037</v>
      </c>
      <c r="M5" s="559"/>
      <c r="N5" s="559"/>
      <c r="O5" s="559"/>
      <c r="P5" s="559"/>
      <c r="Q5" s="16"/>
      <c r="R5" s="17" t="s">
        <v>12</v>
      </c>
      <c r="S5" s="13"/>
      <c r="T5" s="13"/>
      <c r="U5" s="629" t="s">
        <v>175</v>
      </c>
      <c r="V5" s="559"/>
      <c r="W5" s="559"/>
      <c r="X5" s="559"/>
      <c r="Y5" s="559"/>
      <c r="Z5" s="559"/>
      <c r="AA5" s="559"/>
      <c r="AB5" s="559"/>
      <c r="AC5" s="18"/>
      <c r="AD5" s="13"/>
      <c r="AE5" s="13"/>
      <c r="AF5" s="13"/>
      <c r="AG5" s="13"/>
      <c r="AH5" s="13"/>
      <c r="AI5" s="13"/>
    </row>
    <row r="6" spans="1:35" ht="37.5" customHeight="1">
      <c r="A6" s="19"/>
      <c r="B6" s="20" t="s">
        <v>13</v>
      </c>
      <c r="C6" s="630" t="s">
        <v>178</v>
      </c>
      <c r="D6" s="426"/>
      <c r="E6" s="426"/>
      <c r="F6" s="426"/>
      <c r="G6" s="426"/>
      <c r="H6" s="12"/>
      <c r="I6" s="13"/>
      <c r="J6" s="15" t="s">
        <v>14</v>
      </c>
      <c r="K6" s="13"/>
      <c r="L6" s="631" t="s">
        <v>176</v>
      </c>
      <c r="M6" s="426"/>
      <c r="N6" s="426"/>
      <c r="O6" s="426"/>
      <c r="P6" s="426"/>
      <c r="Q6" s="426"/>
      <c r="R6" s="17"/>
      <c r="S6" s="13"/>
      <c r="T6" s="13"/>
      <c r="U6" s="21"/>
      <c r="V6" s="21"/>
      <c r="W6" s="21"/>
      <c r="X6" s="21"/>
      <c r="Y6" s="21"/>
      <c r="Z6" s="21"/>
      <c r="AA6" s="21"/>
      <c r="AB6" s="21"/>
      <c r="AC6" s="18"/>
      <c r="AD6" s="13"/>
      <c r="AE6" s="13"/>
      <c r="AF6" s="13"/>
      <c r="AG6" s="13"/>
      <c r="AH6" s="13"/>
      <c r="AI6" s="13"/>
    </row>
    <row r="7" spans="1:35" ht="15" customHeight="1">
      <c r="A7" s="12"/>
      <c r="B7" s="13"/>
      <c r="C7" s="13"/>
      <c r="D7" s="12"/>
      <c r="E7" s="13"/>
      <c r="F7" s="12"/>
      <c r="G7" s="13"/>
      <c r="H7" s="12"/>
      <c r="I7" s="13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ht="26.25" customHeight="1">
      <c r="A8" s="633" t="s">
        <v>15</v>
      </c>
      <c r="B8" s="419"/>
      <c r="C8" s="22"/>
      <c r="D8" s="634" t="s">
        <v>16</v>
      </c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35"/>
      <c r="R8" s="636" t="s">
        <v>17</v>
      </c>
      <c r="S8" s="637"/>
      <c r="T8" s="637"/>
      <c r="U8" s="637"/>
      <c r="V8" s="637"/>
      <c r="W8" s="637"/>
      <c r="X8" s="637"/>
      <c r="Y8" s="637"/>
      <c r="Z8" s="638"/>
      <c r="AA8" s="639" t="s">
        <v>18</v>
      </c>
      <c r="AB8" s="615"/>
      <c r="AC8" s="615"/>
      <c r="AD8" s="615"/>
      <c r="AE8" s="640"/>
      <c r="AF8" s="614" t="s">
        <v>19</v>
      </c>
      <c r="AG8" s="615"/>
      <c r="AH8" s="615"/>
      <c r="AI8" s="635"/>
    </row>
    <row r="9" spans="1:35" ht="18.75" customHeight="1">
      <c r="A9" s="23"/>
      <c r="B9" s="24"/>
      <c r="C9" s="25"/>
      <c r="D9" s="26" t="s">
        <v>20</v>
      </c>
      <c r="E9" s="26" t="s">
        <v>21</v>
      </c>
      <c r="F9" s="26" t="s">
        <v>22</v>
      </c>
      <c r="G9" s="26" t="s">
        <v>21</v>
      </c>
      <c r="H9" s="26" t="s">
        <v>23</v>
      </c>
      <c r="I9" s="26" t="s">
        <v>21</v>
      </c>
      <c r="J9" s="26" t="s">
        <v>24</v>
      </c>
      <c r="K9" s="26" t="s">
        <v>21</v>
      </c>
      <c r="L9" s="26" t="s">
        <v>25</v>
      </c>
      <c r="M9" s="26" t="s">
        <v>21</v>
      </c>
      <c r="N9" s="26" t="s">
        <v>26</v>
      </c>
      <c r="O9" s="26" t="s">
        <v>21</v>
      </c>
      <c r="P9" s="26" t="s">
        <v>27</v>
      </c>
      <c r="Q9" s="26" t="s">
        <v>21</v>
      </c>
      <c r="R9" s="26" t="s">
        <v>28</v>
      </c>
      <c r="S9" s="26" t="s">
        <v>21</v>
      </c>
      <c r="T9" s="26" t="s">
        <v>29</v>
      </c>
      <c r="U9" s="26" t="s">
        <v>21</v>
      </c>
      <c r="V9" s="26" t="s">
        <v>30</v>
      </c>
      <c r="W9" s="26" t="s">
        <v>21</v>
      </c>
      <c r="X9" s="26" t="s">
        <v>31</v>
      </c>
      <c r="Y9" s="26"/>
      <c r="Z9" s="26" t="s">
        <v>21</v>
      </c>
      <c r="AA9" s="26" t="s">
        <v>32</v>
      </c>
      <c r="AB9" s="26" t="s">
        <v>21</v>
      </c>
      <c r="AC9" s="26" t="s">
        <v>33</v>
      </c>
      <c r="AD9" s="27" t="s">
        <v>21</v>
      </c>
      <c r="AE9" s="28"/>
      <c r="AF9" s="614" t="s">
        <v>34</v>
      </c>
      <c r="AG9" s="615"/>
      <c r="AH9" s="615"/>
      <c r="AI9" s="635"/>
    </row>
    <row r="10" spans="1:35" ht="15" customHeight="1" thickBot="1">
      <c r="A10" s="29">
        <v>1</v>
      </c>
      <c r="B10" s="30" t="s">
        <v>35</v>
      </c>
      <c r="C10" s="31"/>
      <c r="D10" s="32"/>
      <c r="E10" s="33"/>
      <c r="F10" s="32"/>
      <c r="G10" s="33"/>
      <c r="H10" s="32"/>
      <c r="I10" s="33"/>
      <c r="J10" s="32"/>
      <c r="K10" s="33"/>
      <c r="L10" s="31"/>
      <c r="M10" s="33"/>
      <c r="N10" s="31"/>
      <c r="O10" s="33"/>
      <c r="P10" s="31"/>
      <c r="Q10" s="33"/>
      <c r="R10" s="31"/>
      <c r="S10" s="33"/>
      <c r="T10" s="31"/>
      <c r="U10" s="33"/>
      <c r="V10" s="31"/>
      <c r="W10" s="33"/>
      <c r="X10" s="613"/>
      <c r="Y10" s="432"/>
      <c r="Z10" s="33"/>
      <c r="AA10" s="31"/>
      <c r="AB10" s="33"/>
      <c r="AC10" s="34"/>
      <c r="AD10" s="33"/>
      <c r="AE10" s="35"/>
      <c r="AF10" s="36"/>
      <c r="AG10" s="641"/>
      <c r="AH10" s="469"/>
      <c r="AI10" s="470"/>
    </row>
    <row r="11" spans="1:35" ht="15" customHeight="1" thickBot="1">
      <c r="A11" s="625">
        <v>2</v>
      </c>
      <c r="B11" s="626" t="s">
        <v>36</v>
      </c>
      <c r="C11" s="31" t="s">
        <v>37</v>
      </c>
      <c r="D11" s="37">
        <v>11</v>
      </c>
      <c r="E11" s="408"/>
      <c r="F11" s="37">
        <v>23</v>
      </c>
      <c r="G11" s="408"/>
      <c r="H11" s="37">
        <v>13</v>
      </c>
      <c r="I11" s="408"/>
      <c r="J11" s="37">
        <v>20</v>
      </c>
      <c r="K11" s="408"/>
      <c r="L11" s="37">
        <v>25</v>
      </c>
      <c r="M11" s="408"/>
      <c r="N11" s="37">
        <v>19</v>
      </c>
      <c r="O11" s="408"/>
      <c r="P11" s="37">
        <v>16</v>
      </c>
      <c r="Q11" s="33"/>
      <c r="R11" s="38"/>
      <c r="S11" s="33"/>
      <c r="T11" s="39"/>
      <c r="U11" s="33"/>
      <c r="V11" s="39"/>
      <c r="W11" s="33"/>
      <c r="X11" s="39"/>
      <c r="Y11" s="39"/>
      <c r="Z11" s="33"/>
      <c r="AA11" s="39"/>
      <c r="AB11" s="33"/>
      <c r="AC11" s="39"/>
      <c r="AD11" s="33"/>
      <c r="AE11" s="40"/>
      <c r="AF11" s="41"/>
      <c r="AG11" s="552"/>
      <c r="AH11" s="454"/>
      <c r="AI11" s="455"/>
    </row>
    <row r="12" spans="1:35" ht="15" customHeight="1" thickBot="1">
      <c r="A12" s="531"/>
      <c r="B12" s="619"/>
      <c r="C12" s="42" t="s">
        <v>38</v>
      </c>
      <c r="D12" s="43">
        <v>15</v>
      </c>
      <c r="E12" s="408"/>
      <c r="F12" s="43">
        <v>15</v>
      </c>
      <c r="G12" s="408"/>
      <c r="H12" s="43">
        <v>11</v>
      </c>
      <c r="I12" s="408"/>
      <c r="J12" s="43">
        <v>24</v>
      </c>
      <c r="K12" s="408"/>
      <c r="L12" s="43">
        <v>16</v>
      </c>
      <c r="M12" s="408"/>
      <c r="N12" s="43">
        <v>17</v>
      </c>
      <c r="O12" s="408"/>
      <c r="P12" s="43">
        <v>19</v>
      </c>
      <c r="Q12" s="33"/>
      <c r="R12" s="44"/>
      <c r="S12" s="33"/>
      <c r="T12" s="44"/>
      <c r="U12" s="33"/>
      <c r="V12" s="44"/>
      <c r="W12" s="33"/>
      <c r="X12" s="44"/>
      <c r="Y12" s="44"/>
      <c r="Z12" s="33"/>
      <c r="AA12" s="44"/>
      <c r="AB12" s="33"/>
      <c r="AC12" s="44"/>
      <c r="AD12" s="33"/>
      <c r="AE12" s="45"/>
      <c r="AF12" s="46"/>
      <c r="AG12" s="552"/>
      <c r="AH12" s="454"/>
      <c r="AI12" s="455"/>
    </row>
    <row r="13" spans="1:35" ht="15" customHeight="1" thickBot="1">
      <c r="A13" s="532"/>
      <c r="B13" s="482"/>
      <c r="C13" s="47" t="s">
        <v>39</v>
      </c>
      <c r="D13" s="48">
        <f>SUM(D11:D12)</f>
        <v>26</v>
      </c>
      <c r="E13" s="33"/>
      <c r="F13" s="48">
        <f>SUM(F11:F12)</f>
        <v>38</v>
      </c>
      <c r="G13" s="33"/>
      <c r="H13" s="48">
        <f>SUM(H11:H12)</f>
        <v>24</v>
      </c>
      <c r="I13" s="33"/>
      <c r="J13" s="48">
        <f>SUM(J11:J12)</f>
        <v>44</v>
      </c>
      <c r="K13" s="33"/>
      <c r="L13" s="48">
        <f>SUM(L11:L12)</f>
        <v>41</v>
      </c>
      <c r="M13" s="33"/>
      <c r="N13" s="48">
        <f>SUM(N11:N12)</f>
        <v>36</v>
      </c>
      <c r="O13" s="33"/>
      <c r="P13" s="48">
        <f>SUM(P11:P12)</f>
        <v>35</v>
      </c>
      <c r="Q13" s="33"/>
      <c r="R13" s="48">
        <f>SUM(R11:R12)</f>
        <v>0</v>
      </c>
      <c r="S13" s="33"/>
      <c r="T13" s="48">
        <f>SUM(T11:T12)</f>
        <v>0</v>
      </c>
      <c r="U13" s="33"/>
      <c r="V13" s="48">
        <f>SUM(V11:V12)</f>
        <v>0</v>
      </c>
      <c r="W13" s="33"/>
      <c r="X13" s="48">
        <f>SUM(X11:X12)</f>
        <v>0</v>
      </c>
      <c r="Y13" s="49"/>
      <c r="Z13" s="33"/>
      <c r="AA13" s="48">
        <f>SUM(AA11:AA12)</f>
        <v>0</v>
      </c>
      <c r="AB13" s="33"/>
      <c r="AC13" s="48">
        <f>SUM(AC11:AC12)</f>
        <v>0</v>
      </c>
      <c r="AD13" s="33"/>
      <c r="AE13" s="50"/>
      <c r="AF13" s="51"/>
      <c r="AG13" s="552"/>
      <c r="AH13" s="454"/>
      <c r="AI13" s="455"/>
    </row>
    <row r="14" spans="1:35" ht="15" customHeight="1" thickBot="1">
      <c r="A14" s="625">
        <v>3</v>
      </c>
      <c r="B14" s="617" t="s">
        <v>40</v>
      </c>
      <c r="C14" s="31" t="s">
        <v>37</v>
      </c>
      <c r="D14" s="37">
        <v>11</v>
      </c>
      <c r="E14" s="408"/>
      <c r="F14" s="37">
        <v>23</v>
      </c>
      <c r="G14" s="408"/>
      <c r="H14" s="37">
        <v>13</v>
      </c>
      <c r="I14" s="408"/>
      <c r="J14" s="37">
        <v>20</v>
      </c>
      <c r="K14" s="408"/>
      <c r="L14" s="37">
        <v>25</v>
      </c>
      <c r="M14" s="408"/>
      <c r="N14" s="37">
        <v>19</v>
      </c>
      <c r="O14" s="408"/>
      <c r="P14" s="37">
        <v>16</v>
      </c>
      <c r="Q14" s="33"/>
      <c r="R14" s="38"/>
      <c r="S14" s="33"/>
      <c r="T14" s="38"/>
      <c r="U14" s="33"/>
      <c r="V14" s="52"/>
      <c r="W14" s="33"/>
      <c r="X14" s="39"/>
      <c r="Y14" s="39"/>
      <c r="Z14" s="33"/>
      <c r="AA14" s="39"/>
      <c r="AB14" s="33"/>
      <c r="AC14" s="39"/>
      <c r="AD14" s="33"/>
      <c r="AE14" s="40"/>
      <c r="AF14" s="41"/>
      <c r="AG14" s="552"/>
      <c r="AH14" s="454"/>
      <c r="AI14" s="455"/>
    </row>
    <row r="15" spans="1:35" ht="15" customHeight="1" thickBot="1">
      <c r="A15" s="531"/>
      <c r="B15" s="531"/>
      <c r="C15" s="42" t="s">
        <v>38</v>
      </c>
      <c r="D15" s="43">
        <v>15</v>
      </c>
      <c r="E15" s="408"/>
      <c r="F15" s="43">
        <v>15</v>
      </c>
      <c r="G15" s="408"/>
      <c r="H15" s="43">
        <v>11</v>
      </c>
      <c r="I15" s="408"/>
      <c r="J15" s="43">
        <v>24</v>
      </c>
      <c r="K15" s="408"/>
      <c r="L15" s="43">
        <v>16</v>
      </c>
      <c r="M15" s="408"/>
      <c r="N15" s="43">
        <v>17</v>
      </c>
      <c r="O15" s="408"/>
      <c r="P15" s="43">
        <v>19</v>
      </c>
      <c r="Q15" s="33"/>
      <c r="R15" s="44"/>
      <c r="S15" s="33"/>
      <c r="T15" s="44"/>
      <c r="U15" s="33"/>
      <c r="V15" s="53"/>
      <c r="W15" s="33"/>
      <c r="X15" s="44"/>
      <c r="Y15" s="44"/>
      <c r="Z15" s="33"/>
      <c r="AA15" s="44"/>
      <c r="AB15" s="33"/>
      <c r="AC15" s="44"/>
      <c r="AD15" s="33"/>
      <c r="AE15" s="45"/>
      <c r="AF15" s="46"/>
      <c r="AG15" s="552"/>
      <c r="AH15" s="454"/>
      <c r="AI15" s="455"/>
    </row>
    <row r="16" spans="1:35" ht="15" customHeight="1" thickBot="1">
      <c r="A16" s="532"/>
      <c r="B16" s="532"/>
      <c r="C16" s="47" t="s">
        <v>39</v>
      </c>
      <c r="D16" s="48">
        <f>SUM(D14:D15)</f>
        <v>26</v>
      </c>
      <c r="E16" s="33"/>
      <c r="F16" s="48">
        <f>SUM(F14:F15)</f>
        <v>38</v>
      </c>
      <c r="G16" s="33"/>
      <c r="H16" s="48">
        <f>SUM(H14:H15)</f>
        <v>24</v>
      </c>
      <c r="I16" s="33"/>
      <c r="J16" s="48">
        <f>SUM(J14:J15)</f>
        <v>44</v>
      </c>
      <c r="K16" s="33"/>
      <c r="L16" s="48">
        <f>SUM(L14:L15)</f>
        <v>41</v>
      </c>
      <c r="M16" s="33"/>
      <c r="N16" s="48">
        <f>SUM(N14:N15)</f>
        <v>36</v>
      </c>
      <c r="O16" s="33"/>
      <c r="P16" s="48">
        <f>SUM(P14:P15)</f>
        <v>35</v>
      </c>
      <c r="Q16" s="33"/>
      <c r="R16" s="48">
        <f>SUM(R14:R15)</f>
        <v>0</v>
      </c>
      <c r="S16" s="33"/>
      <c r="T16" s="48">
        <f>SUM(T14:T15)</f>
        <v>0</v>
      </c>
      <c r="U16" s="33"/>
      <c r="V16" s="48">
        <f>SUM(V14:V15)</f>
        <v>0</v>
      </c>
      <c r="W16" s="33"/>
      <c r="X16" s="48">
        <f>SUM(X14:X15)</f>
        <v>0</v>
      </c>
      <c r="Y16" s="49"/>
      <c r="Z16" s="33"/>
      <c r="AA16" s="48">
        <f>SUM(AA14:AA15)</f>
        <v>0</v>
      </c>
      <c r="AB16" s="33"/>
      <c r="AC16" s="48">
        <f>SUM(AC14:AC15)</f>
        <v>0</v>
      </c>
      <c r="AD16" s="33"/>
      <c r="AE16" s="50"/>
      <c r="AF16" s="51"/>
      <c r="AG16" s="552"/>
      <c r="AH16" s="454"/>
      <c r="AI16" s="455"/>
    </row>
    <row r="17" spans="1:35" ht="15" customHeight="1" thickBot="1">
      <c r="A17" s="530">
        <v>4</v>
      </c>
      <c r="B17" s="617" t="s">
        <v>41</v>
      </c>
      <c r="C17" s="31" t="s">
        <v>37</v>
      </c>
      <c r="D17" s="37">
        <v>11</v>
      </c>
      <c r="E17" s="55">
        <v>100</v>
      </c>
      <c r="F17" s="37">
        <v>23</v>
      </c>
      <c r="G17" s="55">
        <v>100</v>
      </c>
      <c r="H17" s="55">
        <v>13</v>
      </c>
      <c r="I17" s="55">
        <v>100</v>
      </c>
      <c r="J17" s="37">
        <v>20</v>
      </c>
      <c r="K17" s="55">
        <v>100</v>
      </c>
      <c r="L17" s="37">
        <v>25</v>
      </c>
      <c r="M17" s="55">
        <v>100</v>
      </c>
      <c r="N17" s="37">
        <v>19</v>
      </c>
      <c r="O17" s="55">
        <v>100</v>
      </c>
      <c r="P17" s="37">
        <v>16</v>
      </c>
      <c r="Q17" s="55">
        <v>100</v>
      </c>
      <c r="R17" s="38"/>
      <c r="S17" s="55"/>
      <c r="T17" s="38"/>
      <c r="U17" s="55"/>
      <c r="V17" s="38"/>
      <c r="W17" s="55"/>
      <c r="X17" s="39"/>
      <c r="Y17" s="39"/>
      <c r="Z17" s="55"/>
      <c r="AA17" s="39"/>
      <c r="AB17" s="55"/>
      <c r="AC17" s="39"/>
      <c r="AD17" s="55"/>
      <c r="AE17" s="40"/>
      <c r="AF17" s="41"/>
      <c r="AG17" s="552"/>
      <c r="AH17" s="454"/>
      <c r="AI17" s="455"/>
    </row>
    <row r="18" spans="1:35" ht="15" customHeight="1" thickBot="1">
      <c r="A18" s="531"/>
      <c r="B18" s="531"/>
      <c r="C18" s="42" t="s">
        <v>38</v>
      </c>
      <c r="D18" s="43">
        <v>15</v>
      </c>
      <c r="E18" s="55">
        <v>100</v>
      </c>
      <c r="F18" s="43">
        <v>15</v>
      </c>
      <c r="G18" s="55">
        <v>100</v>
      </c>
      <c r="H18" s="55">
        <v>11</v>
      </c>
      <c r="I18" s="55">
        <v>100</v>
      </c>
      <c r="J18" s="43">
        <v>24</v>
      </c>
      <c r="K18" s="55">
        <v>100</v>
      </c>
      <c r="L18" s="43">
        <v>16</v>
      </c>
      <c r="M18" s="55">
        <v>100</v>
      </c>
      <c r="N18" s="43">
        <v>17</v>
      </c>
      <c r="O18" s="55">
        <v>100</v>
      </c>
      <c r="P18" s="43">
        <v>19</v>
      </c>
      <c r="Q18" s="55">
        <v>100</v>
      </c>
      <c r="R18" s="44"/>
      <c r="S18" s="55"/>
      <c r="T18" s="44"/>
      <c r="U18" s="55"/>
      <c r="V18" s="44"/>
      <c r="W18" s="55"/>
      <c r="X18" s="44"/>
      <c r="Y18" s="44"/>
      <c r="Z18" s="55"/>
      <c r="AA18" s="44"/>
      <c r="AB18" s="55"/>
      <c r="AC18" s="44"/>
      <c r="AD18" s="55"/>
      <c r="AE18" s="45"/>
      <c r="AF18" s="46"/>
      <c r="AG18" s="552"/>
      <c r="AH18" s="454"/>
      <c r="AI18" s="455"/>
    </row>
    <row r="19" spans="1:35" ht="18.75" customHeight="1" thickBot="1">
      <c r="A19" s="532"/>
      <c r="B19" s="532"/>
      <c r="C19" s="47" t="s">
        <v>39</v>
      </c>
      <c r="D19" s="48">
        <f>SUM(D17:D18)</f>
        <v>26</v>
      </c>
      <c r="E19" s="48"/>
      <c r="F19" s="48">
        <f>SUM(F17:F18)</f>
        <v>38</v>
      </c>
      <c r="G19" s="48"/>
      <c r="H19" s="48">
        <f>SUM(H17:H18)</f>
        <v>24</v>
      </c>
      <c r="I19" s="48"/>
      <c r="J19" s="48">
        <f>SUM(J17:J18)</f>
        <v>44</v>
      </c>
      <c r="K19" s="48"/>
      <c r="L19" s="48">
        <f>SUM(L17:L18)</f>
        <v>41</v>
      </c>
      <c r="M19" s="48"/>
      <c r="N19" s="48">
        <f>SUM(N17:N18)</f>
        <v>36</v>
      </c>
      <c r="O19" s="48"/>
      <c r="P19" s="48">
        <f>SUM(P17:P18)</f>
        <v>35</v>
      </c>
      <c r="Q19" s="48"/>
      <c r="R19" s="48">
        <f>SUM(R17:R18)</f>
        <v>0</v>
      </c>
      <c r="S19" s="48"/>
      <c r="T19" s="48">
        <f>SUM(T17:T18)</f>
        <v>0</v>
      </c>
      <c r="U19" s="48"/>
      <c r="V19" s="48">
        <f>SUM(V17:V18)</f>
        <v>0</v>
      </c>
      <c r="W19" s="48"/>
      <c r="X19" s="48">
        <f>SUM(X17:X18)</f>
        <v>0</v>
      </c>
      <c r="Y19" s="48"/>
      <c r="Z19" s="48"/>
      <c r="AA19" s="48">
        <f>SUM(AA17:AA18)</f>
        <v>0</v>
      </c>
      <c r="AB19" s="48"/>
      <c r="AC19" s="48">
        <f>SUM(AC17:AC18)</f>
        <v>0</v>
      </c>
      <c r="AD19" s="48"/>
      <c r="AE19" s="50"/>
      <c r="AF19" s="51"/>
      <c r="AG19" s="552"/>
      <c r="AH19" s="454"/>
      <c r="AI19" s="455"/>
    </row>
    <row r="20" spans="1:35" ht="15" customHeight="1" thickBot="1">
      <c r="A20" s="530">
        <v>5</v>
      </c>
      <c r="B20" s="617" t="s">
        <v>42</v>
      </c>
      <c r="C20" s="31" t="s">
        <v>37</v>
      </c>
      <c r="D20" s="37">
        <v>0</v>
      </c>
      <c r="E20" s="55">
        <v>0</v>
      </c>
      <c r="F20" s="37">
        <v>0</v>
      </c>
      <c r="G20" s="55">
        <v>0</v>
      </c>
      <c r="H20" s="37">
        <v>0</v>
      </c>
      <c r="I20" s="55">
        <v>0</v>
      </c>
      <c r="J20" s="37">
        <v>0</v>
      </c>
      <c r="K20" s="55">
        <v>0</v>
      </c>
      <c r="L20" s="37">
        <v>0</v>
      </c>
      <c r="M20" s="55">
        <v>0</v>
      </c>
      <c r="N20" s="37">
        <v>0</v>
      </c>
      <c r="O20" s="55">
        <v>0</v>
      </c>
      <c r="P20" s="37">
        <v>0</v>
      </c>
      <c r="Q20" s="55">
        <v>0</v>
      </c>
      <c r="R20" s="38"/>
      <c r="S20" s="55"/>
      <c r="T20" s="38"/>
      <c r="U20" s="55"/>
      <c r="V20" s="38"/>
      <c r="W20" s="55"/>
      <c r="X20" s="39"/>
      <c r="Y20" s="39"/>
      <c r="Z20" s="55"/>
      <c r="AA20" s="39"/>
      <c r="AB20" s="55"/>
      <c r="AC20" s="39"/>
      <c r="AD20" s="55"/>
      <c r="AE20" s="40"/>
      <c r="AF20" s="41"/>
      <c r="AG20" s="552"/>
      <c r="AH20" s="454"/>
      <c r="AI20" s="455"/>
    </row>
    <row r="21" spans="1:35" ht="15" customHeight="1" thickBot="1">
      <c r="A21" s="531"/>
      <c r="B21" s="531"/>
      <c r="C21" s="42" t="s">
        <v>38</v>
      </c>
      <c r="D21" s="43">
        <v>0</v>
      </c>
      <c r="E21" s="55">
        <v>0</v>
      </c>
      <c r="F21" s="43">
        <v>0</v>
      </c>
      <c r="G21" s="55">
        <v>0</v>
      </c>
      <c r="H21" s="43">
        <v>0</v>
      </c>
      <c r="I21" s="55">
        <v>0</v>
      </c>
      <c r="J21" s="43">
        <v>0</v>
      </c>
      <c r="K21" s="55">
        <v>0</v>
      </c>
      <c r="L21" s="43">
        <v>0</v>
      </c>
      <c r="M21" s="55">
        <v>0</v>
      </c>
      <c r="N21" s="43">
        <v>0</v>
      </c>
      <c r="O21" s="55">
        <v>0</v>
      </c>
      <c r="P21" s="43">
        <v>0</v>
      </c>
      <c r="Q21" s="55">
        <v>0</v>
      </c>
      <c r="R21" s="44"/>
      <c r="S21" s="55"/>
      <c r="T21" s="44"/>
      <c r="U21" s="55"/>
      <c r="V21" s="44"/>
      <c r="W21" s="55"/>
      <c r="X21" s="44"/>
      <c r="Y21" s="44"/>
      <c r="Z21" s="55"/>
      <c r="AA21" s="44"/>
      <c r="AB21" s="55"/>
      <c r="AC21" s="44"/>
      <c r="AD21" s="55"/>
      <c r="AE21" s="45"/>
      <c r="AF21" s="46"/>
      <c r="AG21" s="552"/>
      <c r="AH21" s="454"/>
      <c r="AI21" s="455"/>
    </row>
    <row r="22" spans="1:35" ht="15" customHeight="1" thickBot="1">
      <c r="A22" s="532"/>
      <c r="B22" s="532"/>
      <c r="C22" s="47" t="s">
        <v>39</v>
      </c>
      <c r="D22" s="48">
        <f>SUM(D20:D21)</f>
        <v>0</v>
      </c>
      <c r="E22" s="48"/>
      <c r="F22" s="48">
        <f>SUM(F20:F21)</f>
        <v>0</v>
      </c>
      <c r="G22" s="48"/>
      <c r="H22" s="48">
        <f>SUM(H20:H21)</f>
        <v>0</v>
      </c>
      <c r="I22" s="48"/>
      <c r="J22" s="48">
        <f>SUM(J20:J21)</f>
        <v>0</v>
      </c>
      <c r="K22" s="48"/>
      <c r="L22" s="48">
        <f>SUM(L20:L21)</f>
        <v>0</v>
      </c>
      <c r="M22" s="48"/>
      <c r="N22" s="48">
        <f>SUM(N20:N21)</f>
        <v>0</v>
      </c>
      <c r="O22" s="48"/>
      <c r="P22" s="48">
        <f>SUM(P20:P21)</f>
        <v>0</v>
      </c>
      <c r="Q22" s="48"/>
      <c r="R22" s="48">
        <f>SUM(R20:R21)</f>
        <v>0</v>
      </c>
      <c r="S22" s="48"/>
      <c r="T22" s="48">
        <f>SUM(T20:T21)</f>
        <v>0</v>
      </c>
      <c r="U22" s="48"/>
      <c r="V22" s="48">
        <f>SUM(V20:V21)</f>
        <v>0</v>
      </c>
      <c r="W22" s="48"/>
      <c r="X22" s="48">
        <f>SUM(X20:X21)</f>
        <v>0</v>
      </c>
      <c r="Y22" s="48"/>
      <c r="Z22" s="48"/>
      <c r="AA22" s="48">
        <f>SUM(AA20:AA21)</f>
        <v>0</v>
      </c>
      <c r="AB22" s="48"/>
      <c r="AC22" s="48">
        <f>SUM(AC20:AC21)</f>
        <v>0</v>
      </c>
      <c r="AD22" s="48"/>
      <c r="AE22" s="50"/>
      <c r="AF22" s="51"/>
      <c r="AG22" s="552"/>
      <c r="AH22" s="454"/>
      <c r="AI22" s="455"/>
    </row>
    <row r="23" spans="1:35" ht="15" customHeight="1">
      <c r="A23" s="530">
        <v>6</v>
      </c>
      <c r="B23" s="617" t="s">
        <v>43</v>
      </c>
      <c r="C23" s="31" t="s">
        <v>37</v>
      </c>
      <c r="D23" s="37">
        <v>0</v>
      </c>
      <c r="E23" s="55">
        <v>0</v>
      </c>
      <c r="F23" s="37">
        <v>0</v>
      </c>
      <c r="G23" s="55">
        <v>0</v>
      </c>
      <c r="H23" s="37">
        <v>0</v>
      </c>
      <c r="I23" s="55">
        <v>0</v>
      </c>
      <c r="J23" s="37">
        <v>0</v>
      </c>
      <c r="K23" s="55">
        <v>0</v>
      </c>
      <c r="L23" s="56">
        <v>0</v>
      </c>
      <c r="M23" s="55">
        <v>0</v>
      </c>
      <c r="N23" s="38">
        <v>0</v>
      </c>
      <c r="O23" s="55">
        <v>0</v>
      </c>
      <c r="P23" s="38">
        <v>0</v>
      </c>
      <c r="Q23" s="55">
        <v>0</v>
      </c>
      <c r="R23" s="38"/>
      <c r="S23" s="55"/>
      <c r="T23" s="38"/>
      <c r="U23" s="55"/>
      <c r="V23" s="38"/>
      <c r="W23" s="55"/>
      <c r="X23" s="39"/>
      <c r="Y23" s="39"/>
      <c r="Z23" s="55"/>
      <c r="AA23" s="39"/>
      <c r="AB23" s="55"/>
      <c r="AC23" s="39"/>
      <c r="AD23" s="55"/>
      <c r="AE23" s="40"/>
      <c r="AF23" s="41"/>
      <c r="AG23" s="552"/>
      <c r="AH23" s="454"/>
      <c r="AI23" s="455"/>
    </row>
    <row r="24" spans="1:35" ht="15" customHeight="1">
      <c r="A24" s="531"/>
      <c r="B24" s="531"/>
      <c r="C24" s="42" t="s">
        <v>38</v>
      </c>
      <c r="D24" s="43">
        <v>0</v>
      </c>
      <c r="E24" s="55">
        <v>0</v>
      </c>
      <c r="F24" s="43">
        <v>0</v>
      </c>
      <c r="G24" s="55">
        <v>0</v>
      </c>
      <c r="H24" s="43">
        <v>0</v>
      </c>
      <c r="I24" s="55">
        <v>0</v>
      </c>
      <c r="J24" s="43">
        <v>0</v>
      </c>
      <c r="K24" s="55">
        <v>0</v>
      </c>
      <c r="L24" s="44">
        <v>0</v>
      </c>
      <c r="M24" s="55">
        <v>0</v>
      </c>
      <c r="N24" s="44">
        <v>0</v>
      </c>
      <c r="O24" s="55">
        <v>0</v>
      </c>
      <c r="P24" s="44">
        <v>0</v>
      </c>
      <c r="Q24" s="55">
        <v>0</v>
      </c>
      <c r="R24" s="44"/>
      <c r="S24" s="55"/>
      <c r="T24" s="44"/>
      <c r="U24" s="55"/>
      <c r="V24" s="44"/>
      <c r="W24" s="55"/>
      <c r="X24" s="44"/>
      <c r="Y24" s="44"/>
      <c r="Z24" s="55"/>
      <c r="AA24" s="44"/>
      <c r="AB24" s="55"/>
      <c r="AC24" s="44"/>
      <c r="AD24" s="55"/>
      <c r="AE24" s="45"/>
      <c r="AF24" s="46"/>
      <c r="AG24" s="552"/>
      <c r="AH24" s="454"/>
      <c r="AI24" s="455"/>
    </row>
    <row r="25" spans="1:35" ht="18.75" customHeight="1">
      <c r="A25" s="532"/>
      <c r="B25" s="532"/>
      <c r="C25" s="47" t="s">
        <v>39</v>
      </c>
      <c r="D25" s="48">
        <f>SUM(D23:D24)</f>
        <v>0</v>
      </c>
      <c r="E25" s="48"/>
      <c r="F25" s="48">
        <f>SUM(F23:F24)</f>
        <v>0</v>
      </c>
      <c r="G25" s="48"/>
      <c r="H25" s="48">
        <f>SUM(H23:H24)</f>
        <v>0</v>
      </c>
      <c r="I25" s="48"/>
      <c r="J25" s="48">
        <f>SUM(J23:J24)</f>
        <v>0</v>
      </c>
      <c r="K25" s="48"/>
      <c r="L25" s="48">
        <f>SUM(L23:L24)</f>
        <v>0</v>
      </c>
      <c r="M25" s="48"/>
      <c r="N25" s="48">
        <f>SUM(N23:N24)</f>
        <v>0</v>
      </c>
      <c r="O25" s="48"/>
      <c r="P25" s="48">
        <f>SUM(P23:P24)</f>
        <v>0</v>
      </c>
      <c r="Q25" s="48"/>
      <c r="R25" s="48">
        <f>SUM(R23:R24)</f>
        <v>0</v>
      </c>
      <c r="S25" s="48"/>
      <c r="T25" s="48">
        <f>SUM(T23:T24)</f>
        <v>0</v>
      </c>
      <c r="U25" s="48"/>
      <c r="V25" s="48">
        <f>SUM(V23:V24)</f>
        <v>0</v>
      </c>
      <c r="W25" s="48"/>
      <c r="X25" s="48">
        <f>SUM(X23:X24)</f>
        <v>0</v>
      </c>
      <c r="Y25" s="48"/>
      <c r="Z25" s="48"/>
      <c r="AA25" s="48">
        <f>SUM(AA23:AA24)</f>
        <v>0</v>
      </c>
      <c r="AB25" s="48"/>
      <c r="AC25" s="48">
        <f>SUM(AC23:AC24)</f>
        <v>0</v>
      </c>
      <c r="AD25" s="48"/>
      <c r="AE25" s="50"/>
      <c r="AF25" s="51"/>
      <c r="AG25" s="552"/>
      <c r="AH25" s="454"/>
      <c r="AI25" s="455"/>
    </row>
    <row r="26" spans="1:35" ht="15" customHeight="1">
      <c r="A26" s="530">
        <v>7</v>
      </c>
      <c r="B26" s="617" t="s">
        <v>44</v>
      </c>
      <c r="C26" s="31" t="s">
        <v>37</v>
      </c>
      <c r="D26" s="37">
        <v>0</v>
      </c>
      <c r="E26" s="55">
        <v>0</v>
      </c>
      <c r="F26" s="37">
        <v>0</v>
      </c>
      <c r="G26" s="55">
        <v>0</v>
      </c>
      <c r="H26" s="37">
        <v>0</v>
      </c>
      <c r="I26" s="55">
        <v>0</v>
      </c>
      <c r="J26" s="37">
        <v>0</v>
      </c>
      <c r="K26" s="55">
        <v>0</v>
      </c>
      <c r="L26" s="38">
        <v>0</v>
      </c>
      <c r="M26" s="55">
        <v>0</v>
      </c>
      <c r="N26" s="38">
        <v>0</v>
      </c>
      <c r="O26" s="55">
        <v>0</v>
      </c>
      <c r="P26" s="38">
        <v>0</v>
      </c>
      <c r="Q26" s="55">
        <v>0</v>
      </c>
      <c r="R26" s="38"/>
      <c r="S26" s="55"/>
      <c r="T26" s="38"/>
      <c r="U26" s="55"/>
      <c r="V26" s="38"/>
      <c r="W26" s="55"/>
      <c r="X26" s="39"/>
      <c r="Y26" s="39"/>
      <c r="Z26" s="55"/>
      <c r="AA26" s="39"/>
      <c r="AB26" s="55"/>
      <c r="AC26" s="39"/>
      <c r="AD26" s="55"/>
      <c r="AE26" s="40"/>
      <c r="AF26" s="41"/>
      <c r="AG26" s="552"/>
      <c r="AH26" s="454"/>
      <c r="AI26" s="455"/>
    </row>
    <row r="27" spans="1:35" ht="15" customHeight="1">
      <c r="A27" s="531"/>
      <c r="B27" s="531"/>
      <c r="C27" s="42" t="s">
        <v>38</v>
      </c>
      <c r="D27" s="43">
        <v>0</v>
      </c>
      <c r="E27" s="55">
        <v>0</v>
      </c>
      <c r="F27" s="43">
        <v>0</v>
      </c>
      <c r="G27" s="55">
        <v>0</v>
      </c>
      <c r="H27" s="43">
        <v>0</v>
      </c>
      <c r="I27" s="55">
        <v>0</v>
      </c>
      <c r="J27" s="43">
        <v>0</v>
      </c>
      <c r="K27" s="55">
        <v>0</v>
      </c>
      <c r="L27" s="44">
        <v>0</v>
      </c>
      <c r="M27" s="55">
        <v>0</v>
      </c>
      <c r="N27" s="44">
        <v>0</v>
      </c>
      <c r="O27" s="55">
        <v>0</v>
      </c>
      <c r="P27" s="44">
        <v>0</v>
      </c>
      <c r="Q27" s="55">
        <v>0</v>
      </c>
      <c r="R27" s="44"/>
      <c r="S27" s="55"/>
      <c r="T27" s="44"/>
      <c r="U27" s="55"/>
      <c r="V27" s="44"/>
      <c r="W27" s="55"/>
      <c r="X27" s="44"/>
      <c r="Y27" s="44"/>
      <c r="Z27" s="55"/>
      <c r="AA27" s="44"/>
      <c r="AB27" s="55"/>
      <c r="AC27" s="44"/>
      <c r="AD27" s="55"/>
      <c r="AE27" s="45"/>
      <c r="AF27" s="46"/>
      <c r="AG27" s="552"/>
      <c r="AH27" s="454"/>
      <c r="AI27" s="455"/>
    </row>
    <row r="28" spans="1:35" ht="18.75" customHeight="1">
      <c r="A28" s="532"/>
      <c r="B28" s="532"/>
      <c r="C28" s="47" t="s">
        <v>39</v>
      </c>
      <c r="D28" s="48">
        <f>SUM(D26:D27)</f>
        <v>0</v>
      </c>
      <c r="E28" s="48"/>
      <c r="F28" s="48">
        <f>SUM(F26:F27)</f>
        <v>0</v>
      </c>
      <c r="G28" s="48"/>
      <c r="H28" s="48">
        <f>SUM(H26:H27)</f>
        <v>0</v>
      </c>
      <c r="I28" s="48"/>
      <c r="J28" s="48">
        <f>SUM(J26:J27)</f>
        <v>0</v>
      </c>
      <c r="K28" s="48"/>
      <c r="L28" s="48">
        <f>SUM(L26:L27)</f>
        <v>0</v>
      </c>
      <c r="M28" s="48"/>
      <c r="N28" s="48">
        <f>SUM(N26:N27)</f>
        <v>0</v>
      </c>
      <c r="O28" s="48"/>
      <c r="P28" s="48">
        <f>SUM(P26:P27)</f>
        <v>0</v>
      </c>
      <c r="Q28" s="48"/>
      <c r="R28" s="48">
        <f>SUM(R26:R27)</f>
        <v>0</v>
      </c>
      <c r="S28" s="48"/>
      <c r="T28" s="48">
        <f>SUM(T26:T27)</f>
        <v>0</v>
      </c>
      <c r="U28" s="48"/>
      <c r="V28" s="48">
        <f>SUM(V26:V27)</f>
        <v>0</v>
      </c>
      <c r="W28" s="48"/>
      <c r="X28" s="48">
        <f>SUM(X26:X27)</f>
        <v>0</v>
      </c>
      <c r="Y28" s="48"/>
      <c r="Z28" s="48"/>
      <c r="AA28" s="48">
        <f>SUM(AA26:AA27)</f>
        <v>0</v>
      </c>
      <c r="AB28" s="48"/>
      <c r="AC28" s="48">
        <f>SUM(AC26:AC27)</f>
        <v>0</v>
      </c>
      <c r="AD28" s="48"/>
      <c r="AE28" s="50"/>
      <c r="AF28" s="51"/>
      <c r="AG28" s="552"/>
      <c r="AH28" s="454"/>
      <c r="AI28" s="455"/>
    </row>
    <row r="29" spans="1:35" ht="28.5" customHeight="1">
      <c r="A29" s="57">
        <v>8</v>
      </c>
      <c r="B29" s="58" t="s">
        <v>45</v>
      </c>
      <c r="C29" s="59"/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35"/>
      <c r="AF29" s="36"/>
      <c r="AG29" s="61"/>
      <c r="AH29" s="62"/>
      <c r="AI29" s="62"/>
    </row>
    <row r="30" spans="1:35" ht="15" customHeight="1">
      <c r="A30" s="530">
        <v>9</v>
      </c>
      <c r="B30" s="617" t="s">
        <v>41</v>
      </c>
      <c r="C30" s="31" t="s">
        <v>37</v>
      </c>
      <c r="D30" s="37">
        <v>11</v>
      </c>
      <c r="E30" s="55">
        <v>100</v>
      </c>
      <c r="F30" s="37">
        <v>23</v>
      </c>
      <c r="G30" s="55">
        <v>100</v>
      </c>
      <c r="H30" s="37">
        <v>13</v>
      </c>
      <c r="I30" s="55">
        <v>100</v>
      </c>
      <c r="J30" s="37">
        <v>20</v>
      </c>
      <c r="K30" s="55">
        <v>100</v>
      </c>
      <c r="L30" s="38">
        <v>25</v>
      </c>
      <c r="M30" s="55">
        <v>100</v>
      </c>
      <c r="N30" s="38">
        <v>19</v>
      </c>
      <c r="O30" s="55">
        <v>100</v>
      </c>
      <c r="P30" s="38">
        <v>16</v>
      </c>
      <c r="Q30" s="55">
        <v>100</v>
      </c>
      <c r="R30" s="38"/>
      <c r="S30" s="55"/>
      <c r="T30" s="38"/>
      <c r="U30" s="55"/>
      <c r="V30" s="38"/>
      <c r="W30" s="55"/>
      <c r="X30" s="39"/>
      <c r="Y30" s="39"/>
      <c r="Z30" s="55"/>
      <c r="AA30" s="39"/>
      <c r="AB30" s="55"/>
      <c r="AC30" s="39"/>
      <c r="AD30" s="55"/>
      <c r="AE30" s="40"/>
      <c r="AF30" s="41"/>
      <c r="AG30" s="552"/>
      <c r="AH30" s="454"/>
      <c r="AI30" s="455"/>
    </row>
    <row r="31" spans="1:35" ht="15" customHeight="1">
      <c r="A31" s="531"/>
      <c r="B31" s="531"/>
      <c r="C31" s="42" t="s">
        <v>38</v>
      </c>
      <c r="D31" s="43">
        <v>26</v>
      </c>
      <c r="E31" s="55">
        <v>100</v>
      </c>
      <c r="F31" s="43">
        <v>15</v>
      </c>
      <c r="G31" s="55">
        <v>100</v>
      </c>
      <c r="H31" s="43">
        <v>11</v>
      </c>
      <c r="I31" s="55">
        <v>100</v>
      </c>
      <c r="J31" s="43">
        <v>24</v>
      </c>
      <c r="K31" s="55">
        <v>100</v>
      </c>
      <c r="L31" s="44">
        <v>16</v>
      </c>
      <c r="M31" s="55">
        <v>100</v>
      </c>
      <c r="N31" s="44">
        <v>17</v>
      </c>
      <c r="O31" s="55">
        <v>100</v>
      </c>
      <c r="P31" s="44">
        <v>19</v>
      </c>
      <c r="Q31" s="55">
        <v>100</v>
      </c>
      <c r="R31" s="44"/>
      <c r="S31" s="55"/>
      <c r="T31" s="44"/>
      <c r="U31" s="55"/>
      <c r="V31" s="44"/>
      <c r="W31" s="55"/>
      <c r="X31" s="44"/>
      <c r="Y31" s="44"/>
      <c r="Z31" s="55"/>
      <c r="AA31" s="44"/>
      <c r="AB31" s="55"/>
      <c r="AC31" s="44"/>
      <c r="AD31" s="55"/>
      <c r="AE31" s="45"/>
      <c r="AF31" s="46"/>
      <c r="AG31" s="552"/>
      <c r="AH31" s="454"/>
      <c r="AI31" s="455"/>
    </row>
    <row r="32" spans="1:35" ht="18.75" customHeight="1" thickBot="1">
      <c r="A32" s="532"/>
      <c r="B32" s="532"/>
      <c r="C32" s="47" t="s">
        <v>39</v>
      </c>
      <c r="D32" s="48">
        <f>SUM(D30:D31)</f>
        <v>37</v>
      </c>
      <c r="E32" s="48"/>
      <c r="F32" s="48">
        <f>SUM(F30:F31)</f>
        <v>38</v>
      </c>
      <c r="G32" s="48"/>
      <c r="H32" s="48">
        <f>SUM(H30:H31)</f>
        <v>24</v>
      </c>
      <c r="I32" s="48"/>
      <c r="J32" s="48">
        <f>SUM(J30:J31)</f>
        <v>44</v>
      </c>
      <c r="K32" s="48"/>
      <c r="L32" s="48">
        <f>SUM(L30:L31)</f>
        <v>41</v>
      </c>
      <c r="M32" s="48"/>
      <c r="N32" s="48">
        <f>SUM(N30:N31)</f>
        <v>36</v>
      </c>
      <c r="O32" s="48"/>
      <c r="P32" s="48">
        <f>SUM(P30:P31)</f>
        <v>35</v>
      </c>
      <c r="Q32" s="48"/>
      <c r="R32" s="48">
        <f>SUM(R30:R31)</f>
        <v>0</v>
      </c>
      <c r="S32" s="48"/>
      <c r="T32" s="48">
        <f>SUM(T30:T31)</f>
        <v>0</v>
      </c>
      <c r="U32" s="48"/>
      <c r="V32" s="48">
        <f>SUM(V30:V31)</f>
        <v>0</v>
      </c>
      <c r="W32" s="48"/>
      <c r="X32" s="48">
        <f>SUM(X30:X31)</f>
        <v>0</v>
      </c>
      <c r="Y32" s="48"/>
      <c r="Z32" s="48"/>
      <c r="AA32" s="48">
        <f>SUM(AA30:AA31)</f>
        <v>0</v>
      </c>
      <c r="AB32" s="48"/>
      <c r="AC32" s="48">
        <f>SUM(AC30:AC31)</f>
        <v>0</v>
      </c>
      <c r="AD32" s="48"/>
      <c r="AE32" s="50"/>
      <c r="AF32" s="51"/>
      <c r="AG32" s="552"/>
      <c r="AH32" s="454"/>
      <c r="AI32" s="455"/>
    </row>
    <row r="33" spans="1:35" ht="15" hidden="1" customHeight="1">
      <c r="A33" s="607">
        <v>10</v>
      </c>
      <c r="B33" s="618" t="s">
        <v>46</v>
      </c>
      <c r="C33" s="64" t="s">
        <v>47</v>
      </c>
      <c r="D33" s="65">
        <v>12</v>
      </c>
      <c r="E33" s="66" t="s">
        <v>177</v>
      </c>
      <c r="F33" s="65"/>
      <c r="G33" s="66"/>
      <c r="H33" s="65"/>
      <c r="I33" s="66"/>
      <c r="J33" s="65"/>
      <c r="K33" s="66"/>
      <c r="L33" s="67"/>
      <c r="M33" s="66"/>
      <c r="N33" s="67"/>
      <c r="O33" s="66"/>
      <c r="P33" s="67"/>
      <c r="Q33" s="66"/>
      <c r="R33" s="67"/>
      <c r="S33" s="66"/>
      <c r="T33" s="38"/>
      <c r="U33" s="66"/>
      <c r="V33" s="38"/>
      <c r="W33" s="66"/>
      <c r="X33" s="39"/>
      <c r="Y33" s="39"/>
      <c r="Z33" s="66"/>
      <c r="AA33" s="39"/>
      <c r="AB33" s="66"/>
      <c r="AC33" s="39"/>
      <c r="AD33" s="66"/>
      <c r="AE33" s="40"/>
      <c r="AF33" s="41"/>
      <c r="AG33" s="552"/>
      <c r="AH33" s="454"/>
      <c r="AI33" s="455"/>
    </row>
    <row r="34" spans="1:35" ht="16.5" customHeight="1" thickBot="1">
      <c r="A34" s="531"/>
      <c r="B34" s="619"/>
      <c r="C34" s="68" t="s">
        <v>48</v>
      </c>
      <c r="D34" s="69">
        <v>6</v>
      </c>
      <c r="E34" s="409">
        <f>(D34*100)/26</f>
        <v>23.076923076923077</v>
      </c>
      <c r="F34" s="69">
        <v>2</v>
      </c>
      <c r="G34" s="410">
        <f>(F34*100)/37</f>
        <v>5.4054054054054053</v>
      </c>
      <c r="H34" s="69">
        <v>1</v>
      </c>
      <c r="I34" s="410">
        <f>(H34*100)/24</f>
        <v>4.166666666666667</v>
      </c>
      <c r="J34" s="69">
        <v>12</v>
      </c>
      <c r="K34" s="410">
        <f>(J34*100)/44</f>
        <v>27.272727272727273</v>
      </c>
      <c r="L34" s="70">
        <v>2</v>
      </c>
      <c r="M34" s="410">
        <f>(L34*100)/41</f>
        <v>4.8780487804878048</v>
      </c>
      <c r="N34" s="70">
        <v>3</v>
      </c>
      <c r="O34" s="410">
        <f>(N34*100)/36</f>
        <v>8.3333333333333339</v>
      </c>
      <c r="P34" s="70">
        <v>2</v>
      </c>
      <c r="Q34" s="410">
        <f>(P34*100)/35</f>
        <v>5.7142857142857144</v>
      </c>
      <c r="R34" s="70"/>
      <c r="S34" s="66"/>
      <c r="T34" s="44"/>
      <c r="U34" s="66"/>
      <c r="V34" s="44"/>
      <c r="W34" s="66"/>
      <c r="X34" s="44"/>
      <c r="Y34" s="44"/>
      <c r="Z34" s="66"/>
      <c r="AA34" s="44"/>
      <c r="AB34" s="66"/>
      <c r="AC34" s="44"/>
      <c r="AD34" s="66"/>
      <c r="AE34" s="45"/>
      <c r="AF34" s="46"/>
      <c r="AG34" s="552"/>
      <c r="AH34" s="454"/>
      <c r="AI34" s="455"/>
    </row>
    <row r="35" spans="1:35" ht="29.25" customHeight="1" thickBot="1">
      <c r="A35" s="531"/>
      <c r="B35" s="619"/>
      <c r="C35" s="71" t="s">
        <v>49</v>
      </c>
      <c r="D35" s="66">
        <v>19</v>
      </c>
      <c r="E35" s="409">
        <f t="shared" ref="E35:E40" si="0">(D35*100)/26</f>
        <v>73.07692307692308</v>
      </c>
      <c r="F35" s="66">
        <v>30</v>
      </c>
      <c r="G35" s="410">
        <f t="shared" ref="G35:G40" si="1">(F35*100)/37</f>
        <v>81.081081081081081</v>
      </c>
      <c r="H35" s="66">
        <v>15</v>
      </c>
      <c r="I35" s="410">
        <f t="shared" ref="I35:I40" si="2">(H35*100)/24</f>
        <v>62.5</v>
      </c>
      <c r="J35" s="66">
        <v>30</v>
      </c>
      <c r="K35" s="410">
        <f t="shared" ref="K35:K40" si="3">(J35*100)/44</f>
        <v>68.181818181818187</v>
      </c>
      <c r="L35" s="72">
        <v>25</v>
      </c>
      <c r="M35" s="410">
        <f t="shared" ref="M35:M40" si="4">(L35*100)/41</f>
        <v>60.975609756097562</v>
      </c>
      <c r="N35" s="72">
        <v>23</v>
      </c>
      <c r="O35" s="410">
        <f t="shared" ref="O35:O40" si="5">(N35*100)/36</f>
        <v>63.888888888888886</v>
      </c>
      <c r="P35" s="72">
        <v>24</v>
      </c>
      <c r="Q35" s="410">
        <f t="shared" ref="Q35:Q40" si="6">(P35*100)/35</f>
        <v>68.571428571428569</v>
      </c>
      <c r="R35" s="72"/>
      <c r="S35" s="66"/>
      <c r="T35" s="73"/>
      <c r="U35" s="66"/>
      <c r="V35" s="73"/>
      <c r="W35" s="66"/>
      <c r="X35" s="73"/>
      <c r="Y35" s="74"/>
      <c r="Z35" s="66"/>
      <c r="AA35" s="73"/>
      <c r="AB35" s="66"/>
      <c r="AC35" s="73"/>
      <c r="AD35" s="66"/>
      <c r="AE35" s="35"/>
      <c r="AF35" s="36"/>
      <c r="AG35" s="75"/>
      <c r="AH35" s="75"/>
      <c r="AI35" s="76"/>
    </row>
    <row r="36" spans="1:35" ht="16.5" customHeight="1">
      <c r="A36" s="531"/>
      <c r="B36" s="619"/>
      <c r="C36" s="71" t="s">
        <v>50</v>
      </c>
      <c r="D36" s="66">
        <v>0</v>
      </c>
      <c r="E36" s="409">
        <f t="shared" si="0"/>
        <v>0</v>
      </c>
      <c r="F36" s="66">
        <v>2</v>
      </c>
      <c r="G36" s="410">
        <f t="shared" si="1"/>
        <v>5.4054054054054053</v>
      </c>
      <c r="H36" s="66">
        <v>1</v>
      </c>
      <c r="I36" s="410">
        <f t="shared" si="2"/>
        <v>4.166666666666667</v>
      </c>
      <c r="J36" s="66">
        <v>1</v>
      </c>
      <c r="K36" s="410">
        <f t="shared" si="3"/>
        <v>2.2727272727272729</v>
      </c>
      <c r="L36" s="72">
        <v>5</v>
      </c>
      <c r="M36" s="410">
        <f t="shared" si="4"/>
        <v>12.195121951219512</v>
      </c>
      <c r="N36" s="72">
        <v>2</v>
      </c>
      <c r="O36" s="410">
        <f t="shared" si="5"/>
        <v>5.5555555555555554</v>
      </c>
      <c r="P36" s="72">
        <v>1</v>
      </c>
      <c r="Q36" s="410">
        <f t="shared" si="6"/>
        <v>2.8571428571428572</v>
      </c>
      <c r="R36" s="72"/>
      <c r="S36" s="66"/>
      <c r="T36" s="73"/>
      <c r="U36" s="66"/>
      <c r="V36" s="73"/>
      <c r="W36" s="66"/>
      <c r="X36" s="73"/>
      <c r="Y36" s="74"/>
      <c r="Z36" s="66"/>
      <c r="AA36" s="73"/>
      <c r="AB36" s="66"/>
      <c r="AC36" s="73"/>
      <c r="AD36" s="66"/>
      <c r="AE36" s="35"/>
      <c r="AF36" s="36"/>
      <c r="AG36" s="76"/>
      <c r="AH36" s="77"/>
      <c r="AI36" s="77"/>
    </row>
    <row r="37" spans="1:35" ht="16.5" customHeight="1">
      <c r="A37" s="531"/>
      <c r="B37" s="619"/>
      <c r="C37" s="71" t="s">
        <v>51</v>
      </c>
      <c r="D37" s="66">
        <v>0</v>
      </c>
      <c r="E37" s="409">
        <f t="shared" si="0"/>
        <v>0</v>
      </c>
      <c r="F37" s="66">
        <v>2</v>
      </c>
      <c r="G37" s="410">
        <f t="shared" si="1"/>
        <v>5.4054054054054053</v>
      </c>
      <c r="H37" s="66">
        <v>0</v>
      </c>
      <c r="I37" s="410">
        <f t="shared" si="2"/>
        <v>0</v>
      </c>
      <c r="J37" s="66">
        <v>1</v>
      </c>
      <c r="K37" s="410">
        <f t="shared" si="3"/>
        <v>2.2727272727272729</v>
      </c>
      <c r="L37" s="72">
        <v>1</v>
      </c>
      <c r="M37" s="410">
        <f t="shared" si="4"/>
        <v>2.4390243902439024</v>
      </c>
      <c r="N37" s="72">
        <v>0</v>
      </c>
      <c r="O37" s="410">
        <f t="shared" si="5"/>
        <v>0</v>
      </c>
      <c r="P37" s="72">
        <v>0</v>
      </c>
      <c r="Q37" s="410">
        <f t="shared" si="6"/>
        <v>0</v>
      </c>
      <c r="R37" s="72"/>
      <c r="S37" s="66"/>
      <c r="T37" s="73"/>
      <c r="U37" s="66"/>
      <c r="V37" s="73"/>
      <c r="W37" s="66"/>
      <c r="X37" s="73"/>
      <c r="Y37" s="74"/>
      <c r="Z37" s="66"/>
      <c r="AA37" s="73"/>
      <c r="AB37" s="66"/>
      <c r="AC37" s="73"/>
      <c r="AD37" s="66"/>
      <c r="AE37" s="35"/>
      <c r="AF37" s="36"/>
      <c r="AG37" s="76"/>
      <c r="AH37" s="77"/>
      <c r="AI37" s="77"/>
    </row>
    <row r="38" spans="1:35" ht="16.5" customHeight="1">
      <c r="A38" s="531"/>
      <c r="B38" s="619"/>
      <c r="C38" s="71" t="s">
        <v>52</v>
      </c>
      <c r="D38" s="66">
        <v>4</v>
      </c>
      <c r="E38" s="409">
        <f t="shared" si="0"/>
        <v>15.384615384615385</v>
      </c>
      <c r="F38" s="66">
        <v>2</v>
      </c>
      <c r="G38" s="410">
        <f t="shared" si="1"/>
        <v>5.4054054054054053</v>
      </c>
      <c r="H38" s="66">
        <v>0</v>
      </c>
      <c r="I38" s="410">
        <f t="shared" si="2"/>
        <v>0</v>
      </c>
      <c r="J38" s="66">
        <v>0</v>
      </c>
      <c r="K38" s="410">
        <f t="shared" si="3"/>
        <v>0</v>
      </c>
      <c r="L38" s="72">
        <v>0</v>
      </c>
      <c r="M38" s="410">
        <f t="shared" si="4"/>
        <v>0</v>
      </c>
      <c r="N38" s="72">
        <v>0</v>
      </c>
      <c r="O38" s="410">
        <f t="shared" si="5"/>
        <v>0</v>
      </c>
      <c r="P38" s="72">
        <v>0</v>
      </c>
      <c r="Q38" s="410">
        <f t="shared" si="6"/>
        <v>0</v>
      </c>
      <c r="R38" s="72"/>
      <c r="S38" s="66"/>
      <c r="T38" s="73"/>
      <c r="U38" s="66"/>
      <c r="V38" s="73"/>
      <c r="W38" s="66"/>
      <c r="X38" s="73"/>
      <c r="Y38" s="74"/>
      <c r="Z38" s="66"/>
      <c r="AA38" s="73"/>
      <c r="AB38" s="66"/>
      <c r="AC38" s="73"/>
      <c r="AD38" s="66"/>
      <c r="AE38" s="35"/>
      <c r="AF38" s="36"/>
      <c r="AG38" s="76"/>
      <c r="AH38" s="77"/>
      <c r="AI38" s="77"/>
    </row>
    <row r="39" spans="1:35" ht="16.5" customHeight="1">
      <c r="A39" s="531"/>
      <c r="B39" s="619"/>
      <c r="C39" s="71" t="s">
        <v>53</v>
      </c>
      <c r="D39" s="66">
        <v>2</v>
      </c>
      <c r="E39" s="409">
        <f t="shared" si="0"/>
        <v>7.6923076923076925</v>
      </c>
      <c r="F39" s="66">
        <v>2</v>
      </c>
      <c r="G39" s="410">
        <f t="shared" si="1"/>
        <v>5.4054054054054053</v>
      </c>
      <c r="H39" s="66">
        <v>6</v>
      </c>
      <c r="I39" s="410">
        <f t="shared" si="2"/>
        <v>25</v>
      </c>
      <c r="J39" s="66">
        <v>6</v>
      </c>
      <c r="K39" s="410">
        <f t="shared" si="3"/>
        <v>13.636363636363637</v>
      </c>
      <c r="L39" s="72">
        <v>3</v>
      </c>
      <c r="M39" s="410">
        <f t="shared" si="4"/>
        <v>7.3170731707317076</v>
      </c>
      <c r="N39" s="72">
        <v>8</v>
      </c>
      <c r="O39" s="410">
        <f t="shared" si="5"/>
        <v>22.222222222222221</v>
      </c>
      <c r="P39" s="72">
        <v>7</v>
      </c>
      <c r="Q39" s="410">
        <f t="shared" si="6"/>
        <v>20</v>
      </c>
      <c r="R39" s="72"/>
      <c r="S39" s="66"/>
      <c r="T39" s="73"/>
      <c r="U39" s="66"/>
      <c r="V39" s="73"/>
      <c r="W39" s="66"/>
      <c r="X39" s="73"/>
      <c r="Y39" s="74"/>
      <c r="Z39" s="66"/>
      <c r="AA39" s="73"/>
      <c r="AB39" s="66"/>
      <c r="AC39" s="73"/>
      <c r="AD39" s="66"/>
      <c r="AE39" s="35"/>
      <c r="AF39" s="36"/>
      <c r="AG39" s="76"/>
      <c r="AH39" s="77"/>
      <c r="AI39" s="77"/>
    </row>
    <row r="40" spans="1:35" ht="33" customHeight="1">
      <c r="A40" s="531"/>
      <c r="B40" s="619"/>
      <c r="C40" s="71" t="s">
        <v>54</v>
      </c>
      <c r="D40" s="66">
        <v>20</v>
      </c>
      <c r="E40" s="409">
        <f t="shared" si="0"/>
        <v>76.92307692307692</v>
      </c>
      <c r="F40" s="66">
        <v>33</v>
      </c>
      <c r="G40" s="410">
        <f t="shared" si="1"/>
        <v>89.189189189189193</v>
      </c>
      <c r="H40" s="66">
        <v>18</v>
      </c>
      <c r="I40" s="410">
        <f t="shared" si="2"/>
        <v>75</v>
      </c>
      <c r="J40" s="66">
        <v>37</v>
      </c>
      <c r="K40" s="410">
        <f t="shared" si="3"/>
        <v>84.090909090909093</v>
      </c>
      <c r="L40" s="72">
        <v>37</v>
      </c>
      <c r="M40" s="410">
        <f t="shared" si="4"/>
        <v>90.243902439024396</v>
      </c>
      <c r="N40" s="72">
        <v>28</v>
      </c>
      <c r="O40" s="410">
        <f t="shared" si="5"/>
        <v>77.777777777777771</v>
      </c>
      <c r="P40" s="72">
        <v>28</v>
      </c>
      <c r="Q40" s="410">
        <f t="shared" si="6"/>
        <v>80</v>
      </c>
      <c r="R40" s="72"/>
      <c r="S40" s="66"/>
      <c r="T40" s="73"/>
      <c r="U40" s="66"/>
      <c r="V40" s="73"/>
      <c r="W40" s="66"/>
      <c r="X40" s="73"/>
      <c r="Y40" s="74"/>
      <c r="Z40" s="66"/>
      <c r="AA40" s="73"/>
      <c r="AB40" s="66"/>
      <c r="AC40" s="73"/>
      <c r="AD40" s="66"/>
      <c r="AE40" s="35"/>
      <c r="AF40" s="36"/>
      <c r="AG40" s="76"/>
      <c r="AH40" s="77"/>
      <c r="AI40" s="77"/>
    </row>
    <row r="41" spans="1:35" ht="1.5" customHeight="1">
      <c r="A41" s="532"/>
      <c r="B41" s="482"/>
      <c r="C41" s="78" t="s">
        <v>39</v>
      </c>
      <c r="D41" s="48">
        <f>SUM(D33:D40)</f>
        <v>63</v>
      </c>
      <c r="E41" s="48"/>
      <c r="F41" s="48">
        <f>SUM(F33:F40)</f>
        <v>73</v>
      </c>
      <c r="G41" s="48"/>
      <c r="H41" s="48">
        <f>SUM(H33:H36)</f>
        <v>17</v>
      </c>
      <c r="I41" s="48"/>
      <c r="J41" s="48">
        <f>SUM(J33:J37)</f>
        <v>44</v>
      </c>
      <c r="K41" s="48"/>
      <c r="L41" s="48">
        <f>SUM(L33:L40)</f>
        <v>73</v>
      </c>
      <c r="M41" s="48"/>
      <c r="N41" s="48">
        <f>SUM(N33:N40)</f>
        <v>64</v>
      </c>
      <c r="O41" s="48"/>
      <c r="P41" s="48">
        <f>SUM(P33:P40)</f>
        <v>62</v>
      </c>
      <c r="Q41" s="48"/>
      <c r="R41" s="48">
        <f>SUM(R33:R35)</f>
        <v>0</v>
      </c>
      <c r="S41" s="48"/>
      <c r="T41" s="48">
        <f>SUM(T33:T35)</f>
        <v>0</v>
      </c>
      <c r="U41" s="48"/>
      <c r="V41" s="48">
        <f>SUM(V33:V35)</f>
        <v>0</v>
      </c>
      <c r="W41" s="48"/>
      <c r="X41" s="48">
        <f>SUM(X33:X35)</f>
        <v>0</v>
      </c>
      <c r="Y41" s="48"/>
      <c r="Z41" s="48"/>
      <c r="AA41" s="48">
        <f>SUM(AA33:AA35)</f>
        <v>0</v>
      </c>
      <c r="AB41" s="48"/>
      <c r="AC41" s="48">
        <f>SUM(AC33:AC35)</f>
        <v>0</v>
      </c>
      <c r="AD41" s="48"/>
      <c r="AE41" s="35"/>
      <c r="AF41" s="36"/>
      <c r="AG41" s="612"/>
      <c r="AH41" s="475"/>
      <c r="AI41" s="476"/>
    </row>
    <row r="42" spans="1:35" ht="32.25" customHeight="1" thickBot="1">
      <c r="A42" s="620" t="s">
        <v>55</v>
      </c>
      <c r="B42" s="450"/>
      <c r="C42" s="79"/>
      <c r="D42" s="80"/>
      <c r="E42" s="79"/>
      <c r="F42" s="80"/>
      <c r="G42" s="79"/>
      <c r="H42" s="80"/>
      <c r="I42" s="79"/>
      <c r="J42" s="80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81"/>
      <c r="Y42" s="82"/>
      <c r="Z42" s="82"/>
      <c r="AA42" s="82"/>
      <c r="AB42" s="82"/>
      <c r="AC42" s="82"/>
      <c r="AD42" s="82"/>
      <c r="AE42" s="83"/>
      <c r="AF42" s="83"/>
      <c r="AG42" s="84"/>
      <c r="AH42" s="85"/>
      <c r="AI42" s="85"/>
    </row>
    <row r="43" spans="1:35" ht="31.5" customHeight="1" thickBot="1">
      <c r="A43" s="530">
        <v>11</v>
      </c>
      <c r="B43" s="621" t="s">
        <v>56</v>
      </c>
      <c r="C43" s="590"/>
      <c r="D43" s="534" t="s">
        <v>172</v>
      </c>
      <c r="E43" s="454"/>
      <c r="F43" s="432"/>
      <c r="G43" s="534" t="s">
        <v>173</v>
      </c>
      <c r="H43" s="538"/>
      <c r="I43" s="539"/>
      <c r="J43" s="536" t="s">
        <v>58</v>
      </c>
      <c r="K43" s="446"/>
      <c r="L43" s="457"/>
      <c r="M43" s="536" t="s">
        <v>59</v>
      </c>
      <c r="N43" s="446"/>
      <c r="O43" s="457"/>
      <c r="P43" s="536" t="s">
        <v>60</v>
      </c>
      <c r="Q43" s="446"/>
      <c r="R43" s="457"/>
      <c r="S43" s="536" t="s">
        <v>170</v>
      </c>
      <c r="T43" s="446"/>
      <c r="U43" s="457"/>
      <c r="V43" s="534" t="s">
        <v>62</v>
      </c>
      <c r="W43" s="454"/>
      <c r="X43" s="454"/>
      <c r="Y43" s="432"/>
      <c r="Z43" s="535" t="s">
        <v>63</v>
      </c>
      <c r="AA43" s="454"/>
      <c r="AB43" s="432"/>
      <c r="AC43" s="535" t="s">
        <v>171</v>
      </c>
      <c r="AD43" s="454"/>
      <c r="AE43" s="432"/>
      <c r="AF43" s="544" t="s">
        <v>65</v>
      </c>
      <c r="AG43" s="454"/>
      <c r="AH43" s="432"/>
      <c r="AI43" s="86"/>
    </row>
    <row r="44" spans="1:35" ht="14.25" customHeight="1">
      <c r="A44" s="531"/>
      <c r="B44" s="609" t="s">
        <v>66</v>
      </c>
      <c r="C44" s="87" t="s">
        <v>67</v>
      </c>
      <c r="D44" s="422">
        <v>55</v>
      </c>
      <c r="E44" s="446"/>
      <c r="F44" s="457"/>
      <c r="G44" s="427">
        <v>67</v>
      </c>
      <c r="H44" s="426"/>
      <c r="I44" s="429"/>
      <c r="J44" s="427">
        <v>55</v>
      </c>
      <c r="K44" s="426"/>
      <c r="L44" s="429"/>
      <c r="M44" s="427"/>
      <c r="N44" s="426"/>
      <c r="O44" s="429"/>
      <c r="P44" s="427"/>
      <c r="Q44" s="426"/>
      <c r="R44" s="429"/>
      <c r="S44" s="427">
        <v>54</v>
      </c>
      <c r="T44" s="426"/>
      <c r="U44" s="429"/>
      <c r="V44" s="427"/>
      <c r="W44" s="426"/>
      <c r="X44" s="429"/>
      <c r="Y44" s="88"/>
      <c r="Z44" s="427"/>
      <c r="AA44" s="426"/>
      <c r="AB44" s="429"/>
      <c r="AC44" s="622">
        <v>58</v>
      </c>
      <c r="AD44" s="623"/>
      <c r="AE44" s="624"/>
      <c r="AF44" s="529">
        <f t="shared" ref="AF44:AF49" si="7">AVERAGE(D44:AE44)</f>
        <v>57.8</v>
      </c>
      <c r="AG44" s="426"/>
      <c r="AH44" s="429"/>
      <c r="AI44" s="89"/>
    </row>
    <row r="45" spans="1:35" ht="14.25" customHeight="1">
      <c r="A45" s="531"/>
      <c r="B45" s="610"/>
      <c r="C45" s="90" t="s">
        <v>68</v>
      </c>
      <c r="D45" s="427">
        <v>60</v>
      </c>
      <c r="E45" s="426"/>
      <c r="F45" s="429"/>
      <c r="G45" s="427">
        <v>65</v>
      </c>
      <c r="H45" s="426"/>
      <c r="I45" s="429"/>
      <c r="J45" s="427">
        <v>57</v>
      </c>
      <c r="K45" s="426"/>
      <c r="L45" s="429"/>
      <c r="M45" s="427"/>
      <c r="N45" s="426"/>
      <c r="O45" s="429"/>
      <c r="P45" s="427">
        <v>55</v>
      </c>
      <c r="Q45" s="426"/>
      <c r="R45" s="429"/>
      <c r="S45" s="427">
        <v>50</v>
      </c>
      <c r="T45" s="426"/>
      <c r="U45" s="429"/>
      <c r="V45" s="427">
        <v>50</v>
      </c>
      <c r="W45" s="426"/>
      <c r="X45" s="429"/>
      <c r="Y45" s="88"/>
      <c r="Z45" s="427"/>
      <c r="AA45" s="426"/>
      <c r="AB45" s="429"/>
      <c r="AC45" s="427">
        <v>68</v>
      </c>
      <c r="AD45" s="426"/>
      <c r="AE45" s="429"/>
      <c r="AF45" s="529">
        <f t="shared" si="7"/>
        <v>57.857142857142854</v>
      </c>
      <c r="AG45" s="426"/>
      <c r="AH45" s="429"/>
      <c r="AI45" s="91"/>
    </row>
    <row r="46" spans="1:35" ht="14.25" customHeight="1">
      <c r="A46" s="531"/>
      <c r="B46" s="610"/>
      <c r="C46" s="90" t="s">
        <v>69</v>
      </c>
      <c r="D46" s="427"/>
      <c r="E46" s="426"/>
      <c r="F46" s="429"/>
      <c r="G46" s="427">
        <v>75</v>
      </c>
      <c r="H46" s="426"/>
      <c r="I46" s="429"/>
      <c r="J46" s="427">
        <v>62</v>
      </c>
      <c r="K46" s="426"/>
      <c r="L46" s="429"/>
      <c r="M46" s="427">
        <v>75</v>
      </c>
      <c r="N46" s="426"/>
      <c r="O46" s="429"/>
      <c r="P46" s="427">
        <v>62</v>
      </c>
      <c r="Q46" s="426"/>
      <c r="R46" s="429"/>
      <c r="S46" s="427">
        <v>56</v>
      </c>
      <c r="T46" s="426"/>
      <c r="U46" s="429"/>
      <c r="V46" s="427">
        <v>55</v>
      </c>
      <c r="W46" s="426"/>
      <c r="X46" s="429"/>
      <c r="Y46" s="88"/>
      <c r="Z46" s="427"/>
      <c r="AA46" s="426"/>
      <c r="AB46" s="429"/>
      <c r="AC46" s="427">
        <v>69</v>
      </c>
      <c r="AD46" s="426"/>
      <c r="AE46" s="429"/>
      <c r="AF46" s="529">
        <f t="shared" si="7"/>
        <v>64.857142857142861</v>
      </c>
      <c r="AG46" s="426"/>
      <c r="AH46" s="429"/>
      <c r="AI46" s="91"/>
    </row>
    <row r="47" spans="1:35" ht="14.25" customHeight="1">
      <c r="A47" s="531"/>
      <c r="B47" s="610"/>
      <c r="C47" s="90" t="s">
        <v>70</v>
      </c>
      <c r="D47" s="427"/>
      <c r="E47" s="426"/>
      <c r="F47" s="429"/>
      <c r="G47" s="427">
        <v>72</v>
      </c>
      <c r="H47" s="426"/>
      <c r="I47" s="429"/>
      <c r="J47" s="427">
        <v>60</v>
      </c>
      <c r="K47" s="426"/>
      <c r="L47" s="429"/>
      <c r="M47" s="427">
        <v>74</v>
      </c>
      <c r="N47" s="426"/>
      <c r="O47" s="429"/>
      <c r="P47" s="427">
        <v>74</v>
      </c>
      <c r="Q47" s="426"/>
      <c r="R47" s="429"/>
      <c r="S47" s="427">
        <v>76</v>
      </c>
      <c r="T47" s="426"/>
      <c r="U47" s="429"/>
      <c r="V47" s="427">
        <v>53</v>
      </c>
      <c r="W47" s="426"/>
      <c r="X47" s="429"/>
      <c r="Y47" s="92"/>
      <c r="Z47" s="427">
        <v>6</v>
      </c>
      <c r="AA47" s="426"/>
      <c r="AB47" s="429"/>
      <c r="AC47" s="427">
        <v>72</v>
      </c>
      <c r="AD47" s="426"/>
      <c r="AE47" s="429"/>
      <c r="AF47" s="529">
        <f t="shared" si="7"/>
        <v>60.875</v>
      </c>
      <c r="AG47" s="426"/>
      <c r="AH47" s="429"/>
      <c r="AI47" s="91"/>
    </row>
    <row r="48" spans="1:35" ht="14.25" customHeight="1">
      <c r="A48" s="531"/>
      <c r="B48" s="610"/>
      <c r="C48" s="90" t="s">
        <v>71</v>
      </c>
      <c r="D48" s="427"/>
      <c r="E48" s="426"/>
      <c r="F48" s="429"/>
      <c r="G48" s="427">
        <v>78</v>
      </c>
      <c r="H48" s="426"/>
      <c r="I48" s="429"/>
      <c r="J48" s="427">
        <v>62</v>
      </c>
      <c r="K48" s="426"/>
      <c r="L48" s="429"/>
      <c r="M48" s="427">
        <v>78</v>
      </c>
      <c r="N48" s="426"/>
      <c r="O48" s="429"/>
      <c r="P48" s="427">
        <v>80</v>
      </c>
      <c r="Q48" s="426"/>
      <c r="R48" s="429"/>
      <c r="S48" s="427">
        <v>70</v>
      </c>
      <c r="T48" s="426"/>
      <c r="U48" s="429"/>
      <c r="V48" s="427">
        <v>53</v>
      </c>
      <c r="W48" s="426"/>
      <c r="X48" s="429"/>
      <c r="Y48" s="92"/>
      <c r="Z48" s="427">
        <v>65</v>
      </c>
      <c r="AA48" s="426"/>
      <c r="AB48" s="429"/>
      <c r="AC48" s="427">
        <v>70</v>
      </c>
      <c r="AD48" s="426"/>
      <c r="AE48" s="429"/>
      <c r="AF48" s="529">
        <f t="shared" si="7"/>
        <v>69.5</v>
      </c>
      <c r="AG48" s="426"/>
      <c r="AH48" s="429"/>
      <c r="AI48" s="91"/>
    </row>
    <row r="49" spans="1:35" ht="14.25" customHeight="1" thickBot="1">
      <c r="A49" s="531"/>
      <c r="B49" s="611"/>
      <c r="C49" s="400" t="s">
        <v>72</v>
      </c>
      <c r="D49" s="427"/>
      <c r="E49" s="426"/>
      <c r="F49" s="429"/>
      <c r="G49" s="427">
        <v>75</v>
      </c>
      <c r="H49" s="426"/>
      <c r="I49" s="429"/>
      <c r="J49" s="427">
        <v>60</v>
      </c>
      <c r="K49" s="426"/>
      <c r="L49" s="429"/>
      <c r="M49" s="427">
        <v>80</v>
      </c>
      <c r="N49" s="426"/>
      <c r="O49" s="429"/>
      <c r="P49" s="427">
        <v>80</v>
      </c>
      <c r="Q49" s="426"/>
      <c r="R49" s="429"/>
      <c r="S49" s="427">
        <v>76</v>
      </c>
      <c r="T49" s="426"/>
      <c r="U49" s="429"/>
      <c r="V49" s="427">
        <v>60</v>
      </c>
      <c r="W49" s="426"/>
      <c r="X49" s="429"/>
      <c r="Y49" s="92"/>
      <c r="Z49" s="427">
        <v>70</v>
      </c>
      <c r="AA49" s="426"/>
      <c r="AB49" s="429"/>
      <c r="AC49" s="427">
        <v>88</v>
      </c>
      <c r="AD49" s="426"/>
      <c r="AE49" s="429"/>
      <c r="AF49" s="529">
        <f t="shared" si="7"/>
        <v>73.625</v>
      </c>
      <c r="AG49" s="426"/>
      <c r="AH49" s="429"/>
      <c r="AI49" s="91"/>
    </row>
    <row r="50" spans="1:35" ht="14.25" customHeight="1" thickBot="1">
      <c r="A50" s="608"/>
      <c r="B50" s="642" t="s">
        <v>73</v>
      </c>
      <c r="C50" s="403"/>
      <c r="D50" s="645" t="s">
        <v>57</v>
      </c>
      <c r="E50" s="454"/>
      <c r="F50" s="432"/>
      <c r="G50" s="534" t="s">
        <v>58</v>
      </c>
      <c r="H50" s="454"/>
      <c r="I50" s="432"/>
      <c r="J50" s="534" t="s">
        <v>59</v>
      </c>
      <c r="K50" s="454"/>
      <c r="L50" s="432"/>
      <c r="M50" s="534" t="s">
        <v>60</v>
      </c>
      <c r="N50" s="454"/>
      <c r="O50" s="432"/>
      <c r="P50" s="534" t="s">
        <v>61</v>
      </c>
      <c r="Q50" s="454"/>
      <c r="R50" s="432"/>
      <c r="S50" s="534" t="s">
        <v>62</v>
      </c>
      <c r="T50" s="454"/>
      <c r="U50" s="432"/>
      <c r="V50" s="541" t="s">
        <v>63</v>
      </c>
      <c r="W50" s="454"/>
      <c r="X50" s="454"/>
      <c r="Y50" s="419"/>
      <c r="Z50" s="534" t="s">
        <v>64</v>
      </c>
      <c r="AA50" s="454"/>
      <c r="AB50" s="432"/>
      <c r="AC50" s="534" t="s">
        <v>86</v>
      </c>
      <c r="AD50" s="454"/>
      <c r="AE50" s="432"/>
      <c r="AF50" s="141"/>
      <c r="AG50" s="141"/>
      <c r="AH50" s="141"/>
      <c r="AI50" s="94"/>
    </row>
    <row r="51" spans="1:35" ht="14.25" customHeight="1">
      <c r="A51" s="608"/>
      <c r="B51" s="643"/>
      <c r="C51" s="401" t="s">
        <v>74</v>
      </c>
      <c r="D51" s="551"/>
      <c r="E51" s="426"/>
      <c r="F51" s="429"/>
      <c r="G51" s="427"/>
      <c r="H51" s="426"/>
      <c r="I51" s="429"/>
      <c r="J51" s="427"/>
      <c r="K51" s="426"/>
      <c r="L51" s="429"/>
      <c r="M51" s="427"/>
      <c r="N51" s="426"/>
      <c r="O51" s="429"/>
      <c r="P51" s="427"/>
      <c r="Q51" s="426"/>
      <c r="R51" s="429"/>
      <c r="S51" s="427"/>
      <c r="T51" s="426"/>
      <c r="U51" s="429"/>
      <c r="V51" s="427"/>
      <c r="W51" s="426"/>
      <c r="X51" s="429"/>
      <c r="Y51" s="92"/>
      <c r="Z51" s="427"/>
      <c r="AA51" s="426"/>
      <c r="AB51" s="429"/>
      <c r="AC51" s="529" t="e">
        <f>AVERAGE(D51:AB51)</f>
        <v>#DIV/0!</v>
      </c>
      <c r="AD51" s="549"/>
      <c r="AE51" s="550"/>
      <c r="AF51" s="141"/>
      <c r="AG51" s="141"/>
      <c r="AH51" s="141"/>
      <c r="AI51" s="94"/>
    </row>
    <row r="52" spans="1:35" ht="14.25" customHeight="1">
      <c r="A52" s="608"/>
      <c r="B52" s="643"/>
      <c r="C52" s="401" t="s">
        <v>75</v>
      </c>
      <c r="D52" s="551"/>
      <c r="E52" s="426"/>
      <c r="F52" s="429"/>
      <c r="G52" s="427"/>
      <c r="H52" s="426"/>
      <c r="I52" s="429"/>
      <c r="J52" s="427"/>
      <c r="K52" s="426"/>
      <c r="L52" s="429"/>
      <c r="M52" s="427"/>
      <c r="N52" s="426"/>
      <c r="O52" s="429"/>
      <c r="P52" s="427"/>
      <c r="Q52" s="426"/>
      <c r="R52" s="429"/>
      <c r="S52" s="427"/>
      <c r="T52" s="426"/>
      <c r="U52" s="429"/>
      <c r="V52" s="427"/>
      <c r="W52" s="426"/>
      <c r="X52" s="429"/>
      <c r="Y52" s="92"/>
      <c r="Z52" s="427"/>
      <c r="AA52" s="426"/>
      <c r="AB52" s="429"/>
      <c r="AC52" s="529" t="e">
        <f>AVERAGE(D52:AB52)</f>
        <v>#DIV/0!</v>
      </c>
      <c r="AD52" s="549"/>
      <c r="AE52" s="550"/>
      <c r="AF52" s="141"/>
      <c r="AG52" s="141"/>
      <c r="AH52" s="141"/>
      <c r="AI52" s="91"/>
    </row>
    <row r="53" spans="1:35" ht="14.25" customHeight="1">
      <c r="A53" s="608"/>
      <c r="B53" s="643"/>
      <c r="C53" s="401" t="s">
        <v>76</v>
      </c>
      <c r="D53" s="551"/>
      <c r="E53" s="426"/>
      <c r="F53" s="429"/>
      <c r="G53" s="427"/>
      <c r="H53" s="426"/>
      <c r="I53" s="429"/>
      <c r="J53" s="427"/>
      <c r="K53" s="426"/>
      <c r="L53" s="429"/>
      <c r="M53" s="427"/>
      <c r="N53" s="426"/>
      <c r="O53" s="429"/>
      <c r="P53" s="427"/>
      <c r="Q53" s="426"/>
      <c r="R53" s="429"/>
      <c r="S53" s="427"/>
      <c r="T53" s="426"/>
      <c r="U53" s="429"/>
      <c r="V53" s="427"/>
      <c r="W53" s="426"/>
      <c r="X53" s="429"/>
      <c r="Y53" s="92"/>
      <c r="Z53" s="427"/>
      <c r="AA53" s="426"/>
      <c r="AB53" s="429"/>
      <c r="AC53" s="529" t="e">
        <f>AVERAGE(D53:AB53)</f>
        <v>#DIV/0!</v>
      </c>
      <c r="AD53" s="549"/>
      <c r="AE53" s="550"/>
      <c r="AF53" s="141"/>
      <c r="AG53" s="141"/>
      <c r="AH53" s="141"/>
      <c r="AI53" s="91"/>
    </row>
    <row r="54" spans="1:35" ht="15" customHeight="1" thickBot="1">
      <c r="A54" s="608"/>
      <c r="B54" s="644"/>
      <c r="C54" s="402" t="s">
        <v>77</v>
      </c>
      <c r="D54" s="548"/>
      <c r="E54" s="436"/>
      <c r="F54" s="437"/>
      <c r="G54" s="420"/>
      <c r="H54" s="436"/>
      <c r="I54" s="437"/>
      <c r="J54" s="420"/>
      <c r="K54" s="436"/>
      <c r="L54" s="437"/>
      <c r="M54" s="427"/>
      <c r="N54" s="426"/>
      <c r="O54" s="429"/>
      <c r="P54" s="427"/>
      <c r="Q54" s="426"/>
      <c r="R54" s="429"/>
      <c r="S54" s="427"/>
      <c r="T54" s="426"/>
      <c r="U54" s="429"/>
      <c r="V54" s="427"/>
      <c r="W54" s="426"/>
      <c r="X54" s="429"/>
      <c r="Y54" s="96"/>
      <c r="Z54" s="427"/>
      <c r="AA54" s="426"/>
      <c r="AB54" s="429"/>
      <c r="AC54" s="545" t="e">
        <f>AVERAGE(D54:AB54)</f>
        <v>#DIV/0!</v>
      </c>
      <c r="AD54" s="546"/>
      <c r="AE54" s="547"/>
      <c r="AF54" s="141"/>
      <c r="AG54" s="141"/>
      <c r="AH54" s="141"/>
      <c r="AI54" s="97"/>
    </row>
    <row r="55" spans="1:35" ht="15" customHeight="1" thickBot="1">
      <c r="A55" s="531"/>
      <c r="B55" s="398" t="s">
        <v>78</v>
      </c>
      <c r="C55" s="399"/>
      <c r="D55" s="613" t="s">
        <v>79</v>
      </c>
      <c r="E55" s="454"/>
      <c r="F55" s="454"/>
      <c r="G55" s="454"/>
      <c r="H55" s="454"/>
      <c r="I55" s="454"/>
      <c r="J55" s="432"/>
      <c r="K55" s="613" t="s">
        <v>80</v>
      </c>
      <c r="L55" s="454"/>
      <c r="M55" s="454"/>
      <c r="N55" s="454"/>
      <c r="O55" s="454"/>
      <c r="P55" s="454"/>
      <c r="Q55" s="454"/>
      <c r="R55" s="454"/>
      <c r="S55" s="432"/>
      <c r="T55" s="613" t="s">
        <v>81</v>
      </c>
      <c r="U55" s="454"/>
      <c r="V55" s="454"/>
      <c r="W55" s="454"/>
      <c r="X55" s="454"/>
      <c r="Y55" s="454"/>
      <c r="Z55" s="454"/>
      <c r="AA55" s="454"/>
      <c r="AB55" s="432"/>
      <c r="AC55" s="100"/>
      <c r="AD55" s="101"/>
      <c r="AE55" s="101"/>
      <c r="AF55" s="101"/>
      <c r="AG55" s="101"/>
      <c r="AH55" s="101"/>
      <c r="AI55" s="102"/>
    </row>
    <row r="56" spans="1:35" ht="14.25" customHeight="1" thickBot="1">
      <c r="A56" s="531"/>
      <c r="B56" s="103"/>
      <c r="C56" s="104" t="s">
        <v>82</v>
      </c>
      <c r="D56" s="422" t="s">
        <v>83</v>
      </c>
      <c r="E56" s="446"/>
      <c r="F56" s="446"/>
      <c r="G56" s="446"/>
      <c r="H56" s="446"/>
      <c r="I56" s="446"/>
      <c r="J56" s="457"/>
      <c r="K56" s="422" t="s">
        <v>83</v>
      </c>
      <c r="L56" s="446"/>
      <c r="M56" s="446"/>
      <c r="N56" s="446"/>
      <c r="O56" s="446"/>
      <c r="P56" s="446"/>
      <c r="Q56" s="457"/>
      <c r="R56" s="105"/>
      <c r="S56" s="106"/>
      <c r="T56" s="422" t="s">
        <v>83</v>
      </c>
      <c r="U56" s="446"/>
      <c r="V56" s="446"/>
      <c r="W56" s="446"/>
      <c r="X56" s="446"/>
      <c r="Y56" s="446"/>
      <c r="Z56" s="457"/>
      <c r="AA56" s="105"/>
      <c r="AB56" s="106"/>
      <c r="AC56" s="107"/>
      <c r="AD56" s="108"/>
      <c r="AE56" s="108"/>
      <c r="AF56" s="614"/>
      <c r="AG56" s="615"/>
      <c r="AH56" s="615"/>
      <c r="AI56" s="616"/>
    </row>
    <row r="57" spans="1:35" ht="18.75" customHeight="1" thickBot="1">
      <c r="A57" s="532"/>
      <c r="B57" s="109"/>
      <c r="C57" s="110" t="s">
        <v>84</v>
      </c>
      <c r="D57" s="422" t="s">
        <v>83</v>
      </c>
      <c r="E57" s="446"/>
      <c r="F57" s="446"/>
      <c r="G57" s="446"/>
      <c r="H57" s="446"/>
      <c r="I57" s="446"/>
      <c r="J57" s="457"/>
      <c r="K57" s="422" t="s">
        <v>83</v>
      </c>
      <c r="L57" s="446"/>
      <c r="M57" s="446"/>
      <c r="N57" s="446"/>
      <c r="O57" s="446"/>
      <c r="P57" s="446"/>
      <c r="Q57" s="457"/>
      <c r="R57" s="111"/>
      <c r="S57" s="112"/>
      <c r="T57" s="422" t="s">
        <v>83</v>
      </c>
      <c r="U57" s="446"/>
      <c r="V57" s="446"/>
      <c r="W57" s="446"/>
      <c r="X57" s="446"/>
      <c r="Y57" s="446"/>
      <c r="Z57" s="457"/>
      <c r="AA57" s="111"/>
      <c r="AB57" s="112"/>
      <c r="AC57" s="113"/>
      <c r="AD57" s="114"/>
      <c r="AE57" s="114"/>
      <c r="AF57" s="543"/>
      <c r="AG57" s="469"/>
      <c r="AH57" s="469"/>
      <c r="AI57" s="472"/>
    </row>
    <row r="58" spans="1:35" ht="43.5" customHeight="1" thickBot="1">
      <c r="A58" s="530">
        <v>12</v>
      </c>
      <c r="B58" s="533" t="s">
        <v>85</v>
      </c>
      <c r="C58" s="454"/>
      <c r="D58" s="534" t="s">
        <v>172</v>
      </c>
      <c r="E58" s="454"/>
      <c r="F58" s="432"/>
      <c r="G58" s="534" t="s">
        <v>173</v>
      </c>
      <c r="H58" s="538"/>
      <c r="I58" s="539"/>
      <c r="J58" s="536" t="s">
        <v>58</v>
      </c>
      <c r="K58" s="446"/>
      <c r="L58" s="457"/>
      <c r="M58" s="536" t="s">
        <v>59</v>
      </c>
      <c r="N58" s="446"/>
      <c r="O58" s="457"/>
      <c r="P58" s="536" t="s">
        <v>60</v>
      </c>
      <c r="Q58" s="446"/>
      <c r="R58" s="457"/>
      <c r="S58" s="536" t="s">
        <v>170</v>
      </c>
      <c r="T58" s="446"/>
      <c r="U58" s="457"/>
      <c r="V58" s="534" t="s">
        <v>62</v>
      </c>
      <c r="W58" s="454"/>
      <c r="X58" s="454"/>
      <c r="Y58" s="432"/>
      <c r="Z58" s="535" t="s">
        <v>63</v>
      </c>
      <c r="AA58" s="454"/>
      <c r="AB58" s="432"/>
      <c r="AC58" s="535" t="s">
        <v>171</v>
      </c>
      <c r="AD58" s="454"/>
      <c r="AE58" s="432"/>
      <c r="AF58" s="544" t="s">
        <v>65</v>
      </c>
      <c r="AG58" s="454"/>
      <c r="AH58" s="432"/>
      <c r="AI58" s="86"/>
    </row>
    <row r="59" spans="1:35" ht="14.25" customHeight="1">
      <c r="A59" s="531"/>
      <c r="B59" s="98" t="s">
        <v>66</v>
      </c>
      <c r="C59" s="99" t="s">
        <v>67</v>
      </c>
      <c r="D59" s="427">
        <v>100</v>
      </c>
      <c r="E59" s="426"/>
      <c r="F59" s="429"/>
      <c r="G59" s="427">
        <v>100</v>
      </c>
      <c r="H59" s="426"/>
      <c r="I59" s="429"/>
      <c r="J59" s="427">
        <v>100</v>
      </c>
      <c r="K59" s="426"/>
      <c r="L59" s="429"/>
      <c r="M59" s="427"/>
      <c r="N59" s="426"/>
      <c r="O59" s="429"/>
      <c r="P59" s="427"/>
      <c r="Q59" s="426"/>
      <c r="R59" s="429"/>
      <c r="S59" s="427"/>
      <c r="T59" s="426"/>
      <c r="U59" s="429"/>
      <c r="V59" s="427"/>
      <c r="W59" s="426"/>
      <c r="X59" s="429"/>
      <c r="Y59" s="92"/>
      <c r="Z59" s="427"/>
      <c r="AA59" s="426"/>
      <c r="AB59" s="429"/>
      <c r="AC59" s="427"/>
      <c r="AD59" s="426"/>
      <c r="AE59" s="429"/>
      <c r="AF59" s="529">
        <f>AVERAGE(D59:AE59)</f>
        <v>100</v>
      </c>
      <c r="AG59" s="426"/>
      <c r="AH59" s="429"/>
      <c r="AI59" s="115"/>
    </row>
    <row r="60" spans="1:35" ht="14.25" customHeight="1">
      <c r="A60" s="531"/>
      <c r="B60" s="116"/>
      <c r="C60" s="104" t="s">
        <v>68</v>
      </c>
      <c r="D60" s="427">
        <v>100</v>
      </c>
      <c r="E60" s="426"/>
      <c r="F60" s="429"/>
      <c r="G60" s="427">
        <v>100</v>
      </c>
      <c r="H60" s="426"/>
      <c r="I60" s="429"/>
      <c r="J60" s="427">
        <v>100</v>
      </c>
      <c r="K60" s="426"/>
      <c r="L60" s="429"/>
      <c r="M60" s="427"/>
      <c r="N60" s="426"/>
      <c r="O60" s="429"/>
      <c r="P60" s="427">
        <v>100</v>
      </c>
      <c r="Q60" s="426"/>
      <c r="R60" s="429"/>
      <c r="S60" s="427">
        <v>100</v>
      </c>
      <c r="T60" s="426"/>
      <c r="U60" s="429"/>
      <c r="V60" s="427">
        <v>100</v>
      </c>
      <c r="W60" s="426"/>
      <c r="X60" s="429"/>
      <c r="Y60" s="92"/>
      <c r="Z60" s="427"/>
      <c r="AA60" s="426"/>
      <c r="AB60" s="429"/>
      <c r="AC60" s="427">
        <v>100</v>
      </c>
      <c r="AD60" s="426"/>
      <c r="AE60" s="429"/>
      <c r="AF60" s="529">
        <f t="shared" ref="AF60:AF64" si="8">AVERAGE(D60:AE60)</f>
        <v>100</v>
      </c>
      <c r="AG60" s="426"/>
      <c r="AH60" s="429"/>
      <c r="AI60" s="115"/>
    </row>
    <row r="61" spans="1:35" ht="14.25" customHeight="1">
      <c r="A61" s="531"/>
      <c r="B61" s="116"/>
      <c r="C61" s="104" t="s">
        <v>69</v>
      </c>
      <c r="D61" s="427"/>
      <c r="E61" s="426"/>
      <c r="F61" s="429"/>
      <c r="G61" s="427">
        <v>100</v>
      </c>
      <c r="H61" s="426"/>
      <c r="I61" s="429"/>
      <c r="J61" s="427">
        <v>100</v>
      </c>
      <c r="K61" s="426"/>
      <c r="L61" s="429"/>
      <c r="M61" s="427">
        <v>100</v>
      </c>
      <c r="N61" s="426"/>
      <c r="O61" s="429"/>
      <c r="P61" s="427">
        <v>100</v>
      </c>
      <c r="Q61" s="426"/>
      <c r="R61" s="429"/>
      <c r="S61" s="427">
        <v>100</v>
      </c>
      <c r="T61" s="426"/>
      <c r="U61" s="429"/>
      <c r="V61" s="427">
        <v>100</v>
      </c>
      <c r="W61" s="426"/>
      <c r="X61" s="429"/>
      <c r="Y61" s="92"/>
      <c r="Z61" s="427"/>
      <c r="AA61" s="426"/>
      <c r="AB61" s="429"/>
      <c r="AC61" s="427">
        <v>100</v>
      </c>
      <c r="AD61" s="426"/>
      <c r="AE61" s="429"/>
      <c r="AF61" s="529">
        <f t="shared" si="8"/>
        <v>100</v>
      </c>
      <c r="AG61" s="426"/>
      <c r="AH61" s="429"/>
      <c r="AI61" s="115"/>
    </row>
    <row r="62" spans="1:35" ht="14.25" customHeight="1">
      <c r="A62" s="531"/>
      <c r="B62" s="116"/>
      <c r="C62" s="104" t="s">
        <v>70</v>
      </c>
      <c r="D62" s="427"/>
      <c r="E62" s="426"/>
      <c r="F62" s="429"/>
      <c r="G62" s="427">
        <v>100</v>
      </c>
      <c r="H62" s="426"/>
      <c r="I62" s="429"/>
      <c r="J62" s="427">
        <v>100</v>
      </c>
      <c r="K62" s="426"/>
      <c r="L62" s="429"/>
      <c r="M62" s="427">
        <v>100</v>
      </c>
      <c r="N62" s="426"/>
      <c r="O62" s="429"/>
      <c r="P62" s="427">
        <v>100</v>
      </c>
      <c r="Q62" s="426"/>
      <c r="R62" s="429"/>
      <c r="S62" s="427">
        <v>100</v>
      </c>
      <c r="T62" s="426"/>
      <c r="U62" s="429"/>
      <c r="V62" s="427">
        <v>100</v>
      </c>
      <c r="W62" s="426"/>
      <c r="X62" s="429"/>
      <c r="Y62" s="92"/>
      <c r="Z62" s="427">
        <v>100</v>
      </c>
      <c r="AA62" s="426"/>
      <c r="AB62" s="429"/>
      <c r="AC62" s="427">
        <v>100</v>
      </c>
      <c r="AD62" s="426"/>
      <c r="AE62" s="429"/>
      <c r="AF62" s="529">
        <f t="shared" si="8"/>
        <v>100</v>
      </c>
      <c r="AG62" s="426"/>
      <c r="AH62" s="429"/>
      <c r="AI62" s="115"/>
    </row>
    <row r="63" spans="1:35" ht="14.25" customHeight="1">
      <c r="A63" s="531"/>
      <c r="B63" s="116"/>
      <c r="C63" s="104" t="s">
        <v>71</v>
      </c>
      <c r="D63" s="427"/>
      <c r="E63" s="426"/>
      <c r="F63" s="429"/>
      <c r="G63" s="427">
        <v>100</v>
      </c>
      <c r="H63" s="426"/>
      <c r="I63" s="429"/>
      <c r="J63" s="427">
        <v>100</v>
      </c>
      <c r="K63" s="426"/>
      <c r="L63" s="429"/>
      <c r="M63" s="427">
        <v>100</v>
      </c>
      <c r="N63" s="426"/>
      <c r="O63" s="429"/>
      <c r="P63" s="427">
        <v>100</v>
      </c>
      <c r="Q63" s="426"/>
      <c r="R63" s="429"/>
      <c r="S63" s="427">
        <v>100</v>
      </c>
      <c r="T63" s="426"/>
      <c r="U63" s="429"/>
      <c r="V63" s="427">
        <v>100</v>
      </c>
      <c r="W63" s="426"/>
      <c r="X63" s="429"/>
      <c r="Y63" s="92"/>
      <c r="Z63" s="427">
        <v>100</v>
      </c>
      <c r="AA63" s="426"/>
      <c r="AB63" s="429"/>
      <c r="AC63" s="427">
        <v>100</v>
      </c>
      <c r="AD63" s="426"/>
      <c r="AE63" s="429"/>
      <c r="AF63" s="529">
        <f t="shared" si="8"/>
        <v>100</v>
      </c>
      <c r="AG63" s="426"/>
      <c r="AH63" s="429"/>
      <c r="AI63" s="115"/>
    </row>
    <row r="64" spans="1:35" ht="14.25" customHeight="1">
      <c r="A64" s="531"/>
      <c r="B64" s="116"/>
      <c r="C64" s="117" t="s">
        <v>72</v>
      </c>
      <c r="D64" s="427"/>
      <c r="E64" s="426"/>
      <c r="F64" s="429"/>
      <c r="G64" s="427">
        <v>100</v>
      </c>
      <c r="H64" s="426"/>
      <c r="I64" s="429"/>
      <c r="J64" s="427">
        <v>100</v>
      </c>
      <c r="K64" s="426"/>
      <c r="L64" s="429"/>
      <c r="M64" s="427">
        <v>100</v>
      </c>
      <c r="N64" s="426"/>
      <c r="O64" s="429"/>
      <c r="P64" s="427">
        <v>100</v>
      </c>
      <c r="Q64" s="426"/>
      <c r="R64" s="429"/>
      <c r="S64" s="427">
        <v>100</v>
      </c>
      <c r="T64" s="426"/>
      <c r="U64" s="429"/>
      <c r="V64" s="427">
        <v>100</v>
      </c>
      <c r="W64" s="426"/>
      <c r="X64" s="429"/>
      <c r="Y64" s="92"/>
      <c r="Z64" s="427">
        <v>100</v>
      </c>
      <c r="AA64" s="426"/>
      <c r="AB64" s="429"/>
      <c r="AC64" s="427">
        <v>100</v>
      </c>
      <c r="AD64" s="426"/>
      <c r="AE64" s="429"/>
      <c r="AF64" s="529">
        <f t="shared" si="8"/>
        <v>100</v>
      </c>
      <c r="AG64" s="426"/>
      <c r="AH64" s="429"/>
      <c r="AI64" s="115"/>
    </row>
    <row r="65" spans="1:35" ht="15" hidden="1" customHeight="1">
      <c r="A65" s="532"/>
      <c r="B65" s="118"/>
      <c r="C65" s="119" t="s">
        <v>65</v>
      </c>
      <c r="D65" s="88"/>
      <c r="E65" s="117"/>
      <c r="F65" s="120"/>
      <c r="G65" s="121"/>
      <c r="H65" s="111"/>
      <c r="I65" s="122"/>
      <c r="J65" s="123"/>
      <c r="K65" s="124"/>
      <c r="L65" s="122"/>
      <c r="M65" s="121"/>
      <c r="N65" s="124"/>
      <c r="O65" s="122"/>
      <c r="P65" s="121"/>
      <c r="Q65" s="124"/>
      <c r="R65" s="122"/>
      <c r="S65" s="121"/>
      <c r="T65" s="124"/>
      <c r="U65" s="122"/>
      <c r="V65" s="121"/>
      <c r="W65" s="124"/>
      <c r="X65" s="92"/>
      <c r="Y65" s="92"/>
      <c r="Z65" s="125"/>
      <c r="AA65" s="117"/>
      <c r="AB65" s="92"/>
      <c r="AC65" s="125"/>
      <c r="AD65" s="117"/>
      <c r="AE65" s="92"/>
      <c r="AF65" s="529"/>
      <c r="AG65" s="443"/>
      <c r="AH65" s="126"/>
      <c r="AI65" s="115"/>
    </row>
    <row r="66" spans="1:35" ht="14.25" hidden="1" customHeight="1">
      <c r="A66" s="127"/>
      <c r="B66" s="103"/>
      <c r="C66" s="13"/>
      <c r="D66" s="88"/>
      <c r="E66" s="117"/>
      <c r="F66" s="120"/>
      <c r="G66" s="103"/>
      <c r="H66" s="12"/>
      <c r="I66" s="128"/>
      <c r="J66" s="129"/>
      <c r="K66" s="13"/>
      <c r="L66" s="128"/>
      <c r="M66" s="103"/>
      <c r="N66" s="13"/>
      <c r="O66" s="128"/>
      <c r="P66" s="103"/>
      <c r="Q66" s="13"/>
      <c r="R66" s="128"/>
      <c r="S66" s="103"/>
      <c r="T66" s="13"/>
      <c r="U66" s="128"/>
      <c r="V66" s="103"/>
      <c r="W66" s="13"/>
      <c r="X66" s="92"/>
      <c r="Y66" s="92"/>
      <c r="Z66" s="125"/>
      <c r="AA66" s="117"/>
      <c r="AB66" s="92"/>
      <c r="AC66" s="125"/>
      <c r="AD66" s="117"/>
      <c r="AE66" s="92"/>
      <c r="AF66" s="130"/>
      <c r="AG66" s="131"/>
      <c r="AH66" s="126"/>
      <c r="AI66" s="115"/>
    </row>
    <row r="67" spans="1:35" ht="14.25" hidden="1" customHeight="1">
      <c r="A67" s="127"/>
      <c r="B67" s="103"/>
      <c r="C67" s="13"/>
      <c r="D67" s="88"/>
      <c r="E67" s="117"/>
      <c r="F67" s="120"/>
      <c r="G67" s="103"/>
      <c r="H67" s="12"/>
      <c r="I67" s="128"/>
      <c r="J67" s="129"/>
      <c r="K67" s="13"/>
      <c r="L67" s="128"/>
      <c r="M67" s="103"/>
      <c r="N67" s="13"/>
      <c r="O67" s="128"/>
      <c r="P67" s="103"/>
      <c r="Q67" s="13"/>
      <c r="R67" s="128"/>
      <c r="S67" s="103"/>
      <c r="T67" s="13"/>
      <c r="U67" s="128"/>
      <c r="V67" s="103"/>
      <c r="W67" s="13"/>
      <c r="X67" s="92"/>
      <c r="Y67" s="92"/>
      <c r="Z67" s="125"/>
      <c r="AA67" s="117"/>
      <c r="AB67" s="92"/>
      <c r="AC67" s="125"/>
      <c r="AD67" s="117"/>
      <c r="AE67" s="92"/>
      <c r="AF67" s="130"/>
      <c r="AG67" s="131"/>
      <c r="AH67" s="126"/>
      <c r="AI67" s="115"/>
    </row>
    <row r="68" spans="1:35" ht="14.25" hidden="1" customHeight="1">
      <c r="A68" s="127"/>
      <c r="B68" s="103"/>
      <c r="C68" s="13"/>
      <c r="D68" s="88"/>
      <c r="E68" s="117"/>
      <c r="F68" s="120"/>
      <c r="G68" s="103"/>
      <c r="H68" s="12"/>
      <c r="I68" s="128"/>
      <c r="J68" s="129"/>
      <c r="K68" s="13"/>
      <c r="L68" s="128"/>
      <c r="M68" s="103"/>
      <c r="N68" s="13"/>
      <c r="O68" s="128"/>
      <c r="P68" s="103"/>
      <c r="Q68" s="13"/>
      <c r="R68" s="128"/>
      <c r="S68" s="103"/>
      <c r="T68" s="13"/>
      <c r="U68" s="128"/>
      <c r="V68" s="103"/>
      <c r="W68" s="13"/>
      <c r="X68" s="92"/>
      <c r="Y68" s="92"/>
      <c r="Z68" s="125"/>
      <c r="AA68" s="117"/>
      <c r="AB68" s="92"/>
      <c r="AC68" s="125"/>
      <c r="AD68" s="117"/>
      <c r="AE68" s="92"/>
      <c r="AF68" s="130"/>
      <c r="AG68" s="131"/>
      <c r="AH68" s="126"/>
      <c r="AI68" s="115"/>
    </row>
    <row r="69" spans="1:35" ht="14.25" hidden="1" customHeight="1">
      <c r="A69" s="127"/>
      <c r="B69" s="103"/>
      <c r="C69" s="13"/>
      <c r="D69" s="88"/>
      <c r="E69" s="117"/>
      <c r="F69" s="120"/>
      <c r="G69" s="103"/>
      <c r="H69" s="12"/>
      <c r="I69" s="128"/>
      <c r="J69" s="129"/>
      <c r="K69" s="13"/>
      <c r="L69" s="128"/>
      <c r="M69" s="103"/>
      <c r="N69" s="13"/>
      <c r="O69" s="128"/>
      <c r="P69" s="103"/>
      <c r="Q69" s="13"/>
      <c r="R69" s="128"/>
      <c r="S69" s="103"/>
      <c r="T69" s="13"/>
      <c r="U69" s="128"/>
      <c r="V69" s="103"/>
      <c r="W69" s="13"/>
      <c r="X69" s="92"/>
      <c r="Y69" s="92"/>
      <c r="Z69" s="125"/>
      <c r="AA69" s="117"/>
      <c r="AB69" s="92"/>
      <c r="AC69" s="125"/>
      <c r="AD69" s="117"/>
      <c r="AE69" s="92"/>
      <c r="AF69" s="130"/>
      <c r="AG69" s="131"/>
      <c r="AH69" s="126"/>
      <c r="AI69" s="115"/>
    </row>
    <row r="70" spans="1:35" ht="14.25" hidden="1" customHeight="1">
      <c r="A70" s="127"/>
      <c r="B70" s="103"/>
      <c r="C70" s="13"/>
      <c r="D70" s="88"/>
      <c r="E70" s="117"/>
      <c r="F70" s="120"/>
      <c r="G70" s="103"/>
      <c r="H70" s="12"/>
      <c r="I70" s="128"/>
      <c r="J70" s="129"/>
      <c r="K70" s="13"/>
      <c r="L70" s="128"/>
      <c r="M70" s="103"/>
      <c r="N70" s="13"/>
      <c r="O70" s="128"/>
      <c r="P70" s="103"/>
      <c r="Q70" s="13"/>
      <c r="R70" s="128"/>
      <c r="S70" s="103"/>
      <c r="T70" s="13"/>
      <c r="U70" s="128"/>
      <c r="V70" s="103"/>
      <c r="W70" s="13"/>
      <c r="X70" s="92"/>
      <c r="Y70" s="92"/>
      <c r="Z70" s="125"/>
      <c r="AA70" s="117"/>
      <c r="AB70" s="92"/>
      <c r="AC70" s="125"/>
      <c r="AD70" s="117"/>
      <c r="AE70" s="92"/>
      <c r="AF70" s="130"/>
      <c r="AG70" s="131"/>
      <c r="AH70" s="126"/>
      <c r="AI70" s="115"/>
    </row>
    <row r="71" spans="1:35" ht="14.25" hidden="1" customHeight="1">
      <c r="A71" s="127"/>
      <c r="B71" s="103"/>
      <c r="C71" s="13"/>
      <c r="D71" s="88"/>
      <c r="E71" s="117"/>
      <c r="F71" s="120"/>
      <c r="G71" s="103"/>
      <c r="H71" s="12"/>
      <c r="I71" s="128"/>
      <c r="J71" s="129"/>
      <c r="K71" s="13"/>
      <c r="L71" s="128"/>
      <c r="M71" s="103"/>
      <c r="N71" s="13"/>
      <c r="O71" s="128"/>
      <c r="P71" s="103"/>
      <c r="Q71" s="13"/>
      <c r="R71" s="128"/>
      <c r="S71" s="103"/>
      <c r="T71" s="13"/>
      <c r="U71" s="128"/>
      <c r="V71" s="103"/>
      <c r="W71" s="13"/>
      <c r="X71" s="92"/>
      <c r="Y71" s="92"/>
      <c r="Z71" s="125"/>
      <c r="AA71" s="117"/>
      <c r="AB71" s="92"/>
      <c r="AC71" s="125"/>
      <c r="AD71" s="117"/>
      <c r="AE71" s="92"/>
      <c r="AF71" s="130"/>
      <c r="AG71" s="131"/>
      <c r="AH71" s="126"/>
      <c r="AI71" s="115"/>
    </row>
    <row r="72" spans="1:35" ht="14.25" hidden="1" customHeight="1">
      <c r="A72" s="127"/>
      <c r="B72" s="103"/>
      <c r="C72" s="13"/>
      <c r="D72" s="88"/>
      <c r="E72" s="117"/>
      <c r="F72" s="120"/>
      <c r="G72" s="103"/>
      <c r="H72" s="12"/>
      <c r="I72" s="128"/>
      <c r="J72" s="129"/>
      <c r="K72" s="13"/>
      <c r="L72" s="128"/>
      <c r="M72" s="103"/>
      <c r="N72" s="13"/>
      <c r="O72" s="128"/>
      <c r="P72" s="103"/>
      <c r="Q72" s="13"/>
      <c r="R72" s="128"/>
      <c r="S72" s="103"/>
      <c r="T72" s="13"/>
      <c r="U72" s="128"/>
      <c r="V72" s="103"/>
      <c r="W72" s="13"/>
      <c r="X72" s="92"/>
      <c r="Y72" s="92"/>
      <c r="Z72" s="125"/>
      <c r="AA72" s="117"/>
      <c r="AB72" s="92"/>
      <c r="AC72" s="125"/>
      <c r="AD72" s="117"/>
      <c r="AE72" s="92"/>
      <c r="AF72" s="130"/>
      <c r="AG72" s="131"/>
      <c r="AH72" s="126"/>
      <c r="AI72" s="115"/>
    </row>
    <row r="73" spans="1:35" ht="15" customHeight="1" thickBot="1">
      <c r="A73" s="127"/>
      <c r="B73" s="116"/>
      <c r="C73" s="13" t="s">
        <v>65</v>
      </c>
      <c r="D73" s="529">
        <f>AVERAGE(D59:F64)</f>
        <v>100</v>
      </c>
      <c r="E73" s="426"/>
      <c r="F73" s="429"/>
      <c r="G73" s="529">
        <f>AVERAGE(G59:I64)</f>
        <v>100</v>
      </c>
      <c r="H73" s="426"/>
      <c r="I73" s="429"/>
      <c r="J73" s="529">
        <f>AVERAGE(J59:L64)</f>
        <v>100</v>
      </c>
      <c r="K73" s="426"/>
      <c r="L73" s="429"/>
      <c r="M73" s="529">
        <f>AVERAGE(M59:O64)</f>
        <v>100</v>
      </c>
      <c r="N73" s="426"/>
      <c r="O73" s="429"/>
      <c r="P73" s="529">
        <f>AVERAGE(P59:R64)</f>
        <v>100</v>
      </c>
      <c r="Q73" s="426"/>
      <c r="R73" s="429"/>
      <c r="S73" s="529">
        <f>AVERAGE(S59:U64)</f>
        <v>100</v>
      </c>
      <c r="T73" s="426"/>
      <c r="U73" s="429"/>
      <c r="V73" s="529">
        <f>AVERAGE(V59:X64)</f>
        <v>100</v>
      </c>
      <c r="W73" s="426"/>
      <c r="X73" s="429"/>
      <c r="Y73" s="92"/>
      <c r="Z73" s="529">
        <f>AVERAGE(Z59:AB64)</f>
        <v>100</v>
      </c>
      <c r="AA73" s="426"/>
      <c r="AB73" s="429"/>
      <c r="AC73" s="529">
        <f>AVERAGE(AC59:AE64)</f>
        <v>100</v>
      </c>
      <c r="AD73" s="426"/>
      <c r="AE73" s="429"/>
      <c r="AF73" s="529">
        <f>AVERAGE(D73:AE73)</f>
        <v>100</v>
      </c>
      <c r="AG73" s="426"/>
      <c r="AH73" s="429"/>
      <c r="AI73" s="115"/>
    </row>
    <row r="74" spans="1:35" ht="16.5" customHeight="1" thickBot="1">
      <c r="A74" s="530"/>
      <c r="B74" s="132"/>
      <c r="C74" s="133"/>
      <c r="D74" s="534" t="s">
        <v>57</v>
      </c>
      <c r="E74" s="454"/>
      <c r="F74" s="432"/>
      <c r="G74" s="534" t="s">
        <v>58</v>
      </c>
      <c r="H74" s="454"/>
      <c r="I74" s="432"/>
      <c r="J74" s="534" t="s">
        <v>59</v>
      </c>
      <c r="K74" s="454"/>
      <c r="L74" s="432"/>
      <c r="M74" s="534" t="s">
        <v>60</v>
      </c>
      <c r="N74" s="454"/>
      <c r="O74" s="432"/>
      <c r="P74" s="534" t="s">
        <v>61</v>
      </c>
      <c r="Q74" s="454"/>
      <c r="R74" s="432"/>
      <c r="S74" s="534" t="s">
        <v>62</v>
      </c>
      <c r="T74" s="454"/>
      <c r="U74" s="432"/>
      <c r="V74" s="541" t="s">
        <v>63</v>
      </c>
      <c r="W74" s="454"/>
      <c r="X74" s="454"/>
      <c r="Y74" s="419"/>
      <c r="Z74" s="534" t="s">
        <v>64</v>
      </c>
      <c r="AA74" s="454"/>
      <c r="AB74" s="432"/>
      <c r="AC74" s="534" t="s">
        <v>86</v>
      </c>
      <c r="AD74" s="454"/>
      <c r="AE74" s="432"/>
      <c r="AF74" s="542"/>
      <c r="AG74" s="455"/>
      <c r="AH74" s="134"/>
      <c r="AI74" s="135"/>
    </row>
    <row r="75" spans="1:35" ht="14.25" customHeight="1">
      <c r="A75" s="531"/>
      <c r="B75" s="136" t="s">
        <v>73</v>
      </c>
      <c r="C75" s="87" t="s">
        <v>74</v>
      </c>
      <c r="D75" s="427"/>
      <c r="E75" s="426"/>
      <c r="F75" s="429"/>
      <c r="G75" s="427"/>
      <c r="H75" s="426"/>
      <c r="I75" s="429"/>
      <c r="J75" s="427"/>
      <c r="K75" s="426"/>
      <c r="L75" s="429"/>
      <c r="M75" s="427"/>
      <c r="N75" s="426"/>
      <c r="O75" s="429"/>
      <c r="P75" s="427"/>
      <c r="Q75" s="426"/>
      <c r="R75" s="429"/>
      <c r="S75" s="427"/>
      <c r="T75" s="426"/>
      <c r="U75" s="429"/>
      <c r="V75" s="427"/>
      <c r="W75" s="426"/>
      <c r="X75" s="429"/>
      <c r="Y75" s="137"/>
      <c r="Z75" s="427"/>
      <c r="AA75" s="426"/>
      <c r="AB75" s="429"/>
      <c r="AC75" s="603" t="e">
        <f t="shared" ref="AC75:AC78" si="9">AVERAGE(D75:AB75)</f>
        <v>#DIV/0!</v>
      </c>
      <c r="AD75" s="446"/>
      <c r="AE75" s="457"/>
      <c r="AF75" s="604"/>
      <c r="AG75" s="512"/>
      <c r="AH75" s="138"/>
      <c r="AI75" s="139"/>
    </row>
    <row r="76" spans="1:35" ht="14.25" customHeight="1">
      <c r="A76" s="531"/>
      <c r="B76" s="116"/>
      <c r="C76" s="90" t="s">
        <v>75</v>
      </c>
      <c r="D76" s="427"/>
      <c r="E76" s="426"/>
      <c r="F76" s="429"/>
      <c r="G76" s="427"/>
      <c r="H76" s="426"/>
      <c r="I76" s="429"/>
      <c r="J76" s="427"/>
      <c r="K76" s="426"/>
      <c r="L76" s="429"/>
      <c r="M76" s="427"/>
      <c r="N76" s="426"/>
      <c r="O76" s="429"/>
      <c r="P76" s="427"/>
      <c r="Q76" s="426"/>
      <c r="R76" s="429"/>
      <c r="S76" s="427"/>
      <c r="T76" s="426"/>
      <c r="U76" s="429"/>
      <c r="V76" s="427"/>
      <c r="W76" s="426"/>
      <c r="X76" s="429"/>
      <c r="Y76" s="140"/>
      <c r="Z76" s="427"/>
      <c r="AA76" s="426"/>
      <c r="AB76" s="429"/>
      <c r="AC76" s="529" t="e">
        <f t="shared" si="9"/>
        <v>#DIV/0!</v>
      </c>
      <c r="AD76" s="426"/>
      <c r="AE76" s="429"/>
      <c r="AF76" s="540"/>
      <c r="AG76" s="428"/>
      <c r="AH76" s="141"/>
      <c r="AI76" s="142"/>
    </row>
    <row r="77" spans="1:35" ht="14.25" customHeight="1">
      <c r="A77" s="531"/>
      <c r="B77" s="116"/>
      <c r="C77" s="90" t="s">
        <v>76</v>
      </c>
      <c r="D77" s="427"/>
      <c r="E77" s="426"/>
      <c r="F77" s="429"/>
      <c r="G77" s="427"/>
      <c r="H77" s="426"/>
      <c r="I77" s="429"/>
      <c r="J77" s="427"/>
      <c r="K77" s="426"/>
      <c r="L77" s="429"/>
      <c r="M77" s="427"/>
      <c r="N77" s="426"/>
      <c r="O77" s="429"/>
      <c r="P77" s="427"/>
      <c r="Q77" s="426"/>
      <c r="R77" s="429"/>
      <c r="S77" s="427"/>
      <c r="T77" s="426"/>
      <c r="U77" s="429"/>
      <c r="V77" s="427"/>
      <c r="W77" s="426"/>
      <c r="X77" s="429"/>
      <c r="Y77" s="140"/>
      <c r="Z77" s="427"/>
      <c r="AA77" s="426"/>
      <c r="AB77" s="429"/>
      <c r="AC77" s="529" t="e">
        <f t="shared" si="9"/>
        <v>#DIV/0!</v>
      </c>
      <c r="AD77" s="426"/>
      <c r="AE77" s="429"/>
      <c r="AF77" s="540"/>
      <c r="AG77" s="428"/>
      <c r="AH77" s="141"/>
      <c r="AI77" s="142"/>
    </row>
    <row r="78" spans="1:35" ht="14.25" customHeight="1">
      <c r="A78" s="531"/>
      <c r="B78" s="116"/>
      <c r="C78" s="90" t="s">
        <v>77</v>
      </c>
      <c r="D78" s="427"/>
      <c r="E78" s="426"/>
      <c r="F78" s="429"/>
      <c r="G78" s="427"/>
      <c r="H78" s="426"/>
      <c r="I78" s="429"/>
      <c r="J78" s="427"/>
      <c r="K78" s="426"/>
      <c r="L78" s="429"/>
      <c r="M78" s="427"/>
      <c r="N78" s="426"/>
      <c r="O78" s="429"/>
      <c r="P78" s="427"/>
      <c r="Q78" s="426"/>
      <c r="R78" s="429"/>
      <c r="S78" s="427"/>
      <c r="T78" s="426"/>
      <c r="U78" s="429"/>
      <c r="V78" s="427"/>
      <c r="W78" s="426"/>
      <c r="X78" s="429"/>
      <c r="Y78" s="140"/>
      <c r="Z78" s="427"/>
      <c r="AA78" s="426"/>
      <c r="AB78" s="429"/>
      <c r="AC78" s="529" t="e">
        <f t="shared" si="9"/>
        <v>#DIV/0!</v>
      </c>
      <c r="AD78" s="426"/>
      <c r="AE78" s="429"/>
      <c r="AF78" s="540"/>
      <c r="AG78" s="428"/>
      <c r="AH78" s="141"/>
      <c r="AI78" s="142"/>
    </row>
    <row r="79" spans="1:35" ht="15" customHeight="1" thickBot="1">
      <c r="A79" s="531"/>
      <c r="B79" s="143"/>
      <c r="C79" s="144" t="s">
        <v>65</v>
      </c>
      <c r="D79" s="529" t="e">
        <f>AVERAGE(D75:F78)</f>
        <v>#DIV/0!</v>
      </c>
      <c r="E79" s="426"/>
      <c r="F79" s="429"/>
      <c r="G79" s="529" t="e">
        <f>AVERAGE(G75:I78)</f>
        <v>#DIV/0!</v>
      </c>
      <c r="H79" s="426"/>
      <c r="I79" s="429"/>
      <c r="J79" s="529" t="e">
        <f>AVERAGE(J75:L78)</f>
        <v>#DIV/0!</v>
      </c>
      <c r="K79" s="426"/>
      <c r="L79" s="429"/>
      <c r="M79" s="529" t="e">
        <f>AVERAGE(M75:O78)</f>
        <v>#DIV/0!</v>
      </c>
      <c r="N79" s="426"/>
      <c r="O79" s="429"/>
      <c r="P79" s="529" t="e">
        <f>AVERAGE(P75:R78)</f>
        <v>#DIV/0!</v>
      </c>
      <c r="Q79" s="426"/>
      <c r="R79" s="429"/>
      <c r="S79" s="529" t="e">
        <f>AVERAGE(S75:U78)</f>
        <v>#DIV/0!</v>
      </c>
      <c r="T79" s="426"/>
      <c r="U79" s="429"/>
      <c r="V79" s="529" t="e">
        <f>AVERAGE(V75:X78)</f>
        <v>#DIV/0!</v>
      </c>
      <c r="W79" s="426"/>
      <c r="X79" s="429"/>
      <c r="Y79" s="145"/>
      <c r="Z79" s="529" t="e">
        <f>AVERAGE(Z75:AB78)</f>
        <v>#DIV/0!</v>
      </c>
      <c r="AA79" s="426"/>
      <c r="AB79" s="429"/>
      <c r="AC79" s="529" t="e">
        <f>AVERAGE(AC75:AE78)</f>
        <v>#DIV/0!</v>
      </c>
      <c r="AD79" s="426"/>
      <c r="AE79" s="429"/>
      <c r="AF79" s="605"/>
      <c r="AG79" s="606"/>
      <c r="AH79" s="146"/>
      <c r="AI79" s="147"/>
    </row>
    <row r="80" spans="1:35" ht="15.75" customHeight="1" thickBot="1">
      <c r="A80" s="531"/>
      <c r="B80" s="98" t="s">
        <v>78</v>
      </c>
      <c r="C80" s="87"/>
      <c r="D80" s="537" t="s">
        <v>79</v>
      </c>
      <c r="E80" s="475"/>
      <c r="F80" s="475"/>
      <c r="G80" s="475"/>
      <c r="H80" s="475"/>
      <c r="I80" s="475"/>
      <c r="J80" s="452"/>
      <c r="K80" s="534" t="s">
        <v>80</v>
      </c>
      <c r="L80" s="454"/>
      <c r="M80" s="454"/>
      <c r="N80" s="454"/>
      <c r="O80" s="454"/>
      <c r="P80" s="454"/>
      <c r="Q80" s="454"/>
      <c r="R80" s="454"/>
      <c r="S80" s="432"/>
      <c r="T80" s="534" t="s">
        <v>81</v>
      </c>
      <c r="U80" s="454"/>
      <c r="V80" s="454"/>
      <c r="W80" s="454"/>
      <c r="X80" s="454"/>
      <c r="Y80" s="454"/>
      <c r="Z80" s="454"/>
      <c r="AA80" s="454"/>
      <c r="AB80" s="432"/>
      <c r="AC80" s="148"/>
      <c r="AD80" s="148"/>
      <c r="AE80" s="149"/>
      <c r="AF80" s="525"/>
      <c r="AG80" s="446"/>
      <c r="AH80" s="446"/>
      <c r="AI80" s="457"/>
    </row>
    <row r="81" spans="1:35" ht="14.25" customHeight="1">
      <c r="A81" s="531"/>
      <c r="B81" s="103"/>
      <c r="C81" s="90" t="s">
        <v>82</v>
      </c>
      <c r="D81" s="422" t="s">
        <v>83</v>
      </c>
      <c r="E81" s="446"/>
      <c r="F81" s="446"/>
      <c r="G81" s="446"/>
      <c r="H81" s="446"/>
      <c r="I81" s="446"/>
      <c r="J81" s="457"/>
      <c r="K81" s="422" t="s">
        <v>83</v>
      </c>
      <c r="L81" s="446"/>
      <c r="M81" s="446"/>
      <c r="N81" s="446"/>
      <c r="O81" s="446"/>
      <c r="P81" s="446"/>
      <c r="Q81" s="457"/>
      <c r="R81" s="105"/>
      <c r="S81" s="106"/>
      <c r="T81" s="422" t="s">
        <v>83</v>
      </c>
      <c r="U81" s="446"/>
      <c r="V81" s="446"/>
      <c r="W81" s="446"/>
      <c r="X81" s="446"/>
      <c r="Y81" s="446"/>
      <c r="Z81" s="457"/>
      <c r="AA81" s="105"/>
      <c r="AB81" s="106"/>
      <c r="AC81" s="150"/>
      <c r="AD81" s="150"/>
      <c r="AE81" s="151"/>
      <c r="AF81" s="526"/>
      <c r="AG81" s="426"/>
      <c r="AH81" s="426"/>
      <c r="AI81" s="429"/>
    </row>
    <row r="82" spans="1:35" ht="17.25" customHeight="1" thickBot="1">
      <c r="A82" s="532"/>
      <c r="B82" s="109"/>
      <c r="C82" s="144" t="s">
        <v>84</v>
      </c>
      <c r="D82" s="422" t="s">
        <v>83</v>
      </c>
      <c r="E82" s="446"/>
      <c r="F82" s="446"/>
      <c r="G82" s="446"/>
      <c r="H82" s="446"/>
      <c r="I82" s="446"/>
      <c r="J82" s="457"/>
      <c r="K82" s="422" t="s">
        <v>83</v>
      </c>
      <c r="L82" s="446"/>
      <c r="M82" s="446"/>
      <c r="N82" s="446"/>
      <c r="O82" s="446"/>
      <c r="P82" s="446"/>
      <c r="Q82" s="457"/>
      <c r="R82" s="111"/>
      <c r="S82" s="112"/>
      <c r="T82" s="422" t="s">
        <v>83</v>
      </c>
      <c r="U82" s="446"/>
      <c r="V82" s="446"/>
      <c r="W82" s="446"/>
      <c r="X82" s="446"/>
      <c r="Y82" s="446"/>
      <c r="Z82" s="457"/>
      <c r="AA82" s="152"/>
      <c r="AB82" s="153"/>
      <c r="AC82" s="154"/>
      <c r="AD82" s="154"/>
      <c r="AE82" s="155"/>
      <c r="AF82" s="523"/>
      <c r="AG82" s="436"/>
      <c r="AH82" s="436"/>
      <c r="AI82" s="437"/>
    </row>
    <row r="83" spans="1:35" ht="31.5" customHeight="1" thickBot="1">
      <c r="A83" s="54">
        <v>13</v>
      </c>
      <c r="B83" s="593" t="s">
        <v>87</v>
      </c>
      <c r="C83" s="457"/>
      <c r="D83" s="534" t="s">
        <v>172</v>
      </c>
      <c r="E83" s="454"/>
      <c r="F83" s="432"/>
      <c r="G83" s="534" t="s">
        <v>173</v>
      </c>
      <c r="H83" s="538"/>
      <c r="I83" s="539"/>
      <c r="J83" s="536" t="s">
        <v>58</v>
      </c>
      <c r="K83" s="446"/>
      <c r="L83" s="457"/>
      <c r="M83" s="536" t="s">
        <v>59</v>
      </c>
      <c r="N83" s="446"/>
      <c r="O83" s="457"/>
      <c r="P83" s="536" t="s">
        <v>60</v>
      </c>
      <c r="Q83" s="446"/>
      <c r="R83" s="457"/>
      <c r="S83" s="536" t="s">
        <v>170</v>
      </c>
      <c r="T83" s="446"/>
      <c r="U83" s="457"/>
      <c r="V83" s="534" t="s">
        <v>62</v>
      </c>
      <c r="W83" s="454"/>
      <c r="X83" s="454"/>
      <c r="Y83" s="432"/>
      <c r="Z83" s="535" t="s">
        <v>63</v>
      </c>
      <c r="AA83" s="454"/>
      <c r="AB83" s="432"/>
      <c r="AC83" s="535" t="s">
        <v>171</v>
      </c>
      <c r="AD83" s="454"/>
      <c r="AE83" s="432"/>
      <c r="AF83" s="544" t="s">
        <v>65</v>
      </c>
      <c r="AG83" s="454"/>
      <c r="AH83" s="432"/>
      <c r="AI83" s="157"/>
    </row>
    <row r="84" spans="1:35" ht="14.25" customHeight="1">
      <c r="A84" s="582"/>
      <c r="B84" s="158" t="s">
        <v>66</v>
      </c>
      <c r="C84" s="93" t="s">
        <v>67</v>
      </c>
      <c r="D84" s="427">
        <v>40</v>
      </c>
      <c r="E84" s="426"/>
      <c r="F84" s="429"/>
      <c r="G84" s="427">
        <v>45</v>
      </c>
      <c r="H84" s="426"/>
      <c r="I84" s="429"/>
      <c r="J84" s="427">
        <v>60</v>
      </c>
      <c r="K84" s="426"/>
      <c r="L84" s="429"/>
      <c r="M84" s="427">
        <v>50</v>
      </c>
      <c r="N84" s="426"/>
      <c r="O84" s="429"/>
      <c r="P84" s="427">
        <v>50</v>
      </c>
      <c r="Q84" s="426"/>
      <c r="R84" s="429"/>
      <c r="S84" s="427">
        <v>60</v>
      </c>
      <c r="T84" s="426"/>
      <c r="U84" s="429"/>
      <c r="V84" s="427"/>
      <c r="W84" s="426"/>
      <c r="X84" s="429"/>
      <c r="Y84" s="92"/>
      <c r="Z84" s="427"/>
      <c r="AA84" s="426"/>
      <c r="AB84" s="429"/>
      <c r="AC84" s="427">
        <v>54</v>
      </c>
      <c r="AD84" s="426"/>
      <c r="AE84" s="429"/>
      <c r="AF84" s="529">
        <f t="shared" ref="AF84:AF89" si="10">AVERAGE(D84:AE84)</f>
        <v>51.285714285714285</v>
      </c>
      <c r="AG84" s="426"/>
      <c r="AH84" s="429"/>
      <c r="AI84" s="159"/>
    </row>
    <row r="85" spans="1:35" ht="14.25" customHeight="1">
      <c r="A85" s="531"/>
      <c r="B85" s="160"/>
      <c r="C85" s="90" t="s">
        <v>68</v>
      </c>
      <c r="D85" s="427">
        <v>50</v>
      </c>
      <c r="E85" s="426"/>
      <c r="F85" s="429"/>
      <c r="G85" s="427">
        <v>45</v>
      </c>
      <c r="H85" s="426"/>
      <c r="I85" s="429"/>
      <c r="J85" s="427">
        <v>72</v>
      </c>
      <c r="K85" s="426"/>
      <c r="L85" s="429"/>
      <c r="M85" s="427">
        <v>54</v>
      </c>
      <c r="N85" s="426"/>
      <c r="O85" s="429"/>
      <c r="P85" s="427">
        <v>60</v>
      </c>
      <c r="Q85" s="426"/>
      <c r="R85" s="429"/>
      <c r="S85" s="427">
        <v>54</v>
      </c>
      <c r="T85" s="426"/>
      <c r="U85" s="429"/>
      <c r="V85" s="427">
        <v>40</v>
      </c>
      <c r="W85" s="426"/>
      <c r="X85" s="429"/>
      <c r="Y85" s="92"/>
      <c r="Z85" s="427"/>
      <c r="AA85" s="426"/>
      <c r="AB85" s="429"/>
      <c r="AC85" s="427">
        <v>56</v>
      </c>
      <c r="AD85" s="426"/>
      <c r="AE85" s="429"/>
      <c r="AF85" s="529">
        <f t="shared" si="10"/>
        <v>53.875</v>
      </c>
      <c r="AG85" s="426"/>
      <c r="AH85" s="429"/>
      <c r="AI85" s="161"/>
    </row>
    <row r="86" spans="1:35" ht="14.25" customHeight="1">
      <c r="A86" s="531"/>
      <c r="B86" s="160"/>
      <c r="C86" s="90" t="s">
        <v>69</v>
      </c>
      <c r="D86" s="427"/>
      <c r="E86" s="426"/>
      <c r="F86" s="429"/>
      <c r="G86" s="427"/>
      <c r="H86" s="426"/>
      <c r="I86" s="429"/>
      <c r="J86" s="427">
        <v>65</v>
      </c>
      <c r="K86" s="426"/>
      <c r="L86" s="429"/>
      <c r="M86" s="427">
        <v>54</v>
      </c>
      <c r="N86" s="426"/>
      <c r="O86" s="429"/>
      <c r="P86" s="427">
        <v>60</v>
      </c>
      <c r="Q86" s="426"/>
      <c r="R86" s="429"/>
      <c r="S86" s="427">
        <v>60</v>
      </c>
      <c r="T86" s="426"/>
      <c r="U86" s="429"/>
      <c r="V86" s="427">
        <v>45</v>
      </c>
      <c r="W86" s="426"/>
      <c r="X86" s="429"/>
      <c r="Y86" s="92"/>
      <c r="Z86" s="427"/>
      <c r="AA86" s="426"/>
      <c r="AB86" s="429"/>
      <c r="AC86" s="427">
        <v>55</v>
      </c>
      <c r="AD86" s="426"/>
      <c r="AE86" s="429"/>
      <c r="AF86" s="529">
        <f t="shared" si="10"/>
        <v>56.5</v>
      </c>
      <c r="AG86" s="426"/>
      <c r="AH86" s="429"/>
      <c r="AI86" s="161"/>
    </row>
    <row r="87" spans="1:35" ht="14.25" customHeight="1">
      <c r="A87" s="531"/>
      <c r="B87" s="160"/>
      <c r="C87" s="90" t="s">
        <v>70</v>
      </c>
      <c r="D87" s="427"/>
      <c r="E87" s="426"/>
      <c r="F87" s="429"/>
      <c r="G87" s="427"/>
      <c r="H87" s="426"/>
      <c r="I87" s="429"/>
      <c r="J87" s="427">
        <v>50</v>
      </c>
      <c r="K87" s="426"/>
      <c r="L87" s="429"/>
      <c r="M87" s="427">
        <v>55</v>
      </c>
      <c r="N87" s="426"/>
      <c r="O87" s="429"/>
      <c r="P87" s="427">
        <v>56</v>
      </c>
      <c r="Q87" s="426"/>
      <c r="R87" s="429"/>
      <c r="S87" s="427">
        <v>55</v>
      </c>
      <c r="T87" s="426"/>
      <c r="U87" s="429"/>
      <c r="V87" s="427">
        <v>45</v>
      </c>
      <c r="W87" s="426"/>
      <c r="X87" s="429"/>
      <c r="Y87" s="92"/>
      <c r="Z87" s="427">
        <v>55</v>
      </c>
      <c r="AA87" s="426"/>
      <c r="AB87" s="429"/>
      <c r="AC87" s="427">
        <v>55</v>
      </c>
      <c r="AD87" s="426"/>
      <c r="AE87" s="429"/>
      <c r="AF87" s="529">
        <f t="shared" si="10"/>
        <v>53</v>
      </c>
      <c r="AG87" s="426"/>
      <c r="AH87" s="429"/>
      <c r="AI87" s="161"/>
    </row>
    <row r="88" spans="1:35" ht="14.25" customHeight="1">
      <c r="A88" s="531"/>
      <c r="B88" s="160"/>
      <c r="C88" s="90" t="s">
        <v>71</v>
      </c>
      <c r="D88" s="427"/>
      <c r="E88" s="426"/>
      <c r="F88" s="429"/>
      <c r="G88" s="427"/>
      <c r="H88" s="426"/>
      <c r="I88" s="429"/>
      <c r="J88" s="427">
        <v>60</v>
      </c>
      <c r="K88" s="426"/>
      <c r="L88" s="429"/>
      <c r="M88" s="427">
        <v>45</v>
      </c>
      <c r="N88" s="426"/>
      <c r="O88" s="429"/>
      <c r="P88" s="427">
        <v>56</v>
      </c>
      <c r="Q88" s="426"/>
      <c r="R88" s="429"/>
      <c r="S88" s="427">
        <v>65</v>
      </c>
      <c r="T88" s="426"/>
      <c r="U88" s="429"/>
      <c r="V88" s="427">
        <v>40</v>
      </c>
      <c r="W88" s="426"/>
      <c r="X88" s="429"/>
      <c r="Y88" s="92"/>
      <c r="Z88" s="427">
        <v>58</v>
      </c>
      <c r="AA88" s="426"/>
      <c r="AB88" s="429"/>
      <c r="AC88" s="427">
        <v>45</v>
      </c>
      <c r="AD88" s="426"/>
      <c r="AE88" s="429"/>
      <c r="AF88" s="529">
        <f t="shared" si="10"/>
        <v>52.714285714285715</v>
      </c>
      <c r="AG88" s="426"/>
      <c r="AH88" s="429"/>
      <c r="AI88" s="161"/>
    </row>
    <row r="89" spans="1:35" ht="14.25" customHeight="1">
      <c r="A89" s="531"/>
      <c r="B89" s="160"/>
      <c r="C89" s="92" t="s">
        <v>72</v>
      </c>
      <c r="D89" s="427"/>
      <c r="E89" s="426"/>
      <c r="F89" s="429"/>
      <c r="G89" s="427"/>
      <c r="H89" s="426"/>
      <c r="I89" s="429"/>
      <c r="J89" s="427">
        <v>60</v>
      </c>
      <c r="K89" s="426"/>
      <c r="L89" s="429"/>
      <c r="M89" s="427">
        <v>40</v>
      </c>
      <c r="N89" s="426"/>
      <c r="O89" s="429"/>
      <c r="P89" s="427">
        <v>60</v>
      </c>
      <c r="Q89" s="426"/>
      <c r="R89" s="429"/>
      <c r="S89" s="427">
        <v>50</v>
      </c>
      <c r="T89" s="426"/>
      <c r="U89" s="429"/>
      <c r="V89" s="427">
        <v>60</v>
      </c>
      <c r="W89" s="426"/>
      <c r="X89" s="429"/>
      <c r="Y89" s="92"/>
      <c r="Z89" s="427">
        <v>60</v>
      </c>
      <c r="AA89" s="426"/>
      <c r="AB89" s="429"/>
      <c r="AC89" s="427">
        <v>56</v>
      </c>
      <c r="AD89" s="426"/>
      <c r="AE89" s="429"/>
      <c r="AF89" s="529">
        <f t="shared" si="10"/>
        <v>55.142857142857146</v>
      </c>
      <c r="AG89" s="426"/>
      <c r="AH89" s="429"/>
      <c r="AI89" s="161"/>
    </row>
    <row r="90" spans="1:35" ht="15" customHeight="1" thickBot="1">
      <c r="A90" s="531"/>
      <c r="B90" s="162"/>
      <c r="C90" s="163" t="s">
        <v>39</v>
      </c>
      <c r="D90" s="528">
        <f>SUM(D84:F89)</f>
        <v>90</v>
      </c>
      <c r="E90" s="436"/>
      <c r="F90" s="437"/>
      <c r="G90" s="528">
        <f>SUM(G84:I89)</f>
        <v>90</v>
      </c>
      <c r="H90" s="436"/>
      <c r="I90" s="437"/>
      <c r="J90" s="528">
        <f>SUM(J84:L89)</f>
        <v>367</v>
      </c>
      <c r="K90" s="436"/>
      <c r="L90" s="437"/>
      <c r="M90" s="528">
        <f>SUM(M84:O89)</f>
        <v>298</v>
      </c>
      <c r="N90" s="436"/>
      <c r="O90" s="437"/>
      <c r="P90" s="528">
        <f>SUM(P84:R89)</f>
        <v>342</v>
      </c>
      <c r="Q90" s="436"/>
      <c r="R90" s="437"/>
      <c r="S90" s="528">
        <f>SUM(S84:U89)</f>
        <v>344</v>
      </c>
      <c r="T90" s="436"/>
      <c r="U90" s="437"/>
      <c r="V90" s="528">
        <f>SUM(V84:X89)</f>
        <v>230</v>
      </c>
      <c r="W90" s="436"/>
      <c r="X90" s="437"/>
      <c r="Y90" s="130"/>
      <c r="Z90" s="528">
        <f>SUM(Z84:AB89)</f>
        <v>173</v>
      </c>
      <c r="AA90" s="436"/>
      <c r="AB90" s="437"/>
      <c r="AC90" s="528">
        <f>SUM(AC84:AE89)</f>
        <v>321</v>
      </c>
      <c r="AD90" s="436"/>
      <c r="AE90" s="437"/>
      <c r="AF90" s="528">
        <f>SUM(AF84:AH89)</f>
        <v>322.51785714285717</v>
      </c>
      <c r="AG90" s="436"/>
      <c r="AH90" s="437"/>
      <c r="AI90" s="164"/>
    </row>
    <row r="91" spans="1:35" ht="15" customHeight="1" thickBot="1">
      <c r="A91" s="595"/>
      <c r="B91" s="404"/>
      <c r="C91" s="405"/>
      <c r="D91" s="534" t="s">
        <v>57</v>
      </c>
      <c r="E91" s="454"/>
      <c r="F91" s="432"/>
      <c r="G91" s="534" t="s">
        <v>58</v>
      </c>
      <c r="H91" s="454"/>
      <c r="I91" s="432"/>
      <c r="J91" s="534" t="s">
        <v>59</v>
      </c>
      <c r="K91" s="454"/>
      <c r="L91" s="432"/>
      <c r="M91" s="534" t="s">
        <v>60</v>
      </c>
      <c r="N91" s="454"/>
      <c r="O91" s="432"/>
      <c r="P91" s="534" t="s">
        <v>61</v>
      </c>
      <c r="Q91" s="454"/>
      <c r="R91" s="432"/>
      <c r="S91" s="534" t="s">
        <v>62</v>
      </c>
      <c r="T91" s="454"/>
      <c r="U91" s="432"/>
      <c r="V91" s="541" t="s">
        <v>63</v>
      </c>
      <c r="W91" s="454"/>
      <c r="X91" s="454"/>
      <c r="Y91" s="419"/>
      <c r="Z91" s="534" t="s">
        <v>64</v>
      </c>
      <c r="AA91" s="454"/>
      <c r="AB91" s="432"/>
      <c r="AC91" s="534" t="s">
        <v>86</v>
      </c>
      <c r="AD91" s="454"/>
      <c r="AE91" s="432"/>
      <c r="AF91" s="395"/>
      <c r="AG91" s="396"/>
      <c r="AH91" s="396"/>
      <c r="AI91" s="164"/>
    </row>
    <row r="92" spans="1:35" ht="14.25" customHeight="1" thickBot="1">
      <c r="A92" s="531"/>
      <c r="B92" s="165" t="s">
        <v>73</v>
      </c>
      <c r="C92" s="87" t="s">
        <v>74</v>
      </c>
      <c r="D92" s="427"/>
      <c r="E92" s="426"/>
      <c r="F92" s="429"/>
      <c r="G92" s="422"/>
      <c r="H92" s="446"/>
      <c r="I92" s="457"/>
      <c r="J92" s="422"/>
      <c r="K92" s="446"/>
      <c r="L92" s="457"/>
      <c r="M92" s="422"/>
      <c r="N92" s="446"/>
      <c r="O92" s="457"/>
      <c r="P92" s="422"/>
      <c r="Q92" s="446"/>
      <c r="R92" s="457"/>
      <c r="S92" s="422"/>
      <c r="T92" s="446"/>
      <c r="U92" s="457"/>
      <c r="V92" s="422"/>
      <c r="W92" s="446"/>
      <c r="X92" s="457"/>
      <c r="Y92" s="166"/>
      <c r="Z92" s="422"/>
      <c r="AA92" s="446"/>
      <c r="AB92" s="457"/>
      <c r="AC92" s="427" t="e">
        <f>AVERAGE(D92:AB92)</f>
        <v>#DIV/0!</v>
      </c>
      <c r="AD92" s="426"/>
      <c r="AE92" s="429"/>
      <c r="AF92" s="523"/>
      <c r="AG92" s="436"/>
      <c r="AH92" s="524"/>
      <c r="AI92" s="164"/>
    </row>
    <row r="93" spans="1:35" ht="14.25" customHeight="1">
      <c r="A93" s="531"/>
      <c r="B93" s="160"/>
      <c r="C93" s="90" t="s">
        <v>75</v>
      </c>
      <c r="D93" s="427"/>
      <c r="E93" s="426"/>
      <c r="F93" s="429"/>
      <c r="G93" s="427"/>
      <c r="H93" s="426"/>
      <c r="I93" s="429"/>
      <c r="J93" s="427"/>
      <c r="K93" s="426"/>
      <c r="L93" s="429"/>
      <c r="M93" s="427"/>
      <c r="N93" s="426"/>
      <c r="O93" s="429"/>
      <c r="P93" s="427"/>
      <c r="Q93" s="426"/>
      <c r="R93" s="429"/>
      <c r="S93" s="427"/>
      <c r="T93" s="426"/>
      <c r="U93" s="429"/>
      <c r="V93" s="427"/>
      <c r="W93" s="426"/>
      <c r="X93" s="429"/>
      <c r="Y93" s="140"/>
      <c r="Z93" s="427"/>
      <c r="AA93" s="426"/>
      <c r="AB93" s="429"/>
      <c r="AC93" s="427" t="e">
        <f>AVERAGE(D93:AB93)</f>
        <v>#DIV/0!</v>
      </c>
      <c r="AD93" s="426"/>
      <c r="AE93" s="429"/>
      <c r="AF93" s="523"/>
      <c r="AG93" s="436"/>
      <c r="AH93" s="524"/>
      <c r="AI93" s="164"/>
    </row>
    <row r="94" spans="1:35" ht="14.25" customHeight="1">
      <c r="A94" s="531"/>
      <c r="B94" s="160"/>
      <c r="C94" s="90" t="s">
        <v>76</v>
      </c>
      <c r="D94" s="427"/>
      <c r="E94" s="426"/>
      <c r="F94" s="429"/>
      <c r="G94" s="427"/>
      <c r="H94" s="426"/>
      <c r="I94" s="429"/>
      <c r="J94" s="427"/>
      <c r="K94" s="426"/>
      <c r="L94" s="429"/>
      <c r="M94" s="427"/>
      <c r="N94" s="426"/>
      <c r="O94" s="429"/>
      <c r="P94" s="427"/>
      <c r="Q94" s="426"/>
      <c r="R94" s="429"/>
      <c r="S94" s="427"/>
      <c r="T94" s="426"/>
      <c r="U94" s="429"/>
      <c r="V94" s="427"/>
      <c r="W94" s="426"/>
      <c r="X94" s="429"/>
      <c r="Y94" s="140"/>
      <c r="Z94" s="427"/>
      <c r="AA94" s="426"/>
      <c r="AB94" s="429"/>
      <c r="AC94" s="427" t="e">
        <f>AVERAGE(D94:AB94)</f>
        <v>#DIV/0!</v>
      </c>
      <c r="AD94" s="426"/>
      <c r="AE94" s="429"/>
      <c r="AF94" s="523"/>
      <c r="AG94" s="436"/>
      <c r="AH94" s="524"/>
      <c r="AI94" s="164"/>
    </row>
    <row r="95" spans="1:35" ht="14.25" customHeight="1" thickBot="1">
      <c r="A95" s="531"/>
      <c r="B95" s="160"/>
      <c r="C95" s="90" t="s">
        <v>77</v>
      </c>
      <c r="D95" s="427"/>
      <c r="E95" s="426"/>
      <c r="F95" s="429"/>
      <c r="G95" s="427"/>
      <c r="H95" s="426"/>
      <c r="I95" s="429"/>
      <c r="J95" s="427"/>
      <c r="K95" s="426"/>
      <c r="L95" s="429"/>
      <c r="M95" s="427"/>
      <c r="N95" s="426"/>
      <c r="O95" s="429"/>
      <c r="P95" s="427"/>
      <c r="Q95" s="426"/>
      <c r="R95" s="429"/>
      <c r="S95" s="427"/>
      <c r="T95" s="426"/>
      <c r="U95" s="429"/>
      <c r="V95" s="427"/>
      <c r="W95" s="426"/>
      <c r="X95" s="429"/>
      <c r="Y95" s="140"/>
      <c r="Z95" s="427"/>
      <c r="AA95" s="426"/>
      <c r="AB95" s="429"/>
      <c r="AC95" s="427" t="e">
        <f>AVERAGE(D95:AB95)</f>
        <v>#DIV/0!</v>
      </c>
      <c r="AD95" s="426"/>
      <c r="AE95" s="429"/>
      <c r="AF95" s="523"/>
      <c r="AG95" s="436"/>
      <c r="AH95" s="524"/>
      <c r="AI95" s="164"/>
    </row>
    <row r="96" spans="1:35" ht="15" customHeight="1" thickBot="1">
      <c r="A96" s="531"/>
      <c r="B96" s="167"/>
      <c r="C96" s="163" t="s">
        <v>39</v>
      </c>
      <c r="D96" s="528">
        <f>SUM(D92:F95)</f>
        <v>0</v>
      </c>
      <c r="E96" s="436"/>
      <c r="F96" s="437"/>
      <c r="G96" s="528">
        <f>SUM(G92:I95)</f>
        <v>0</v>
      </c>
      <c r="H96" s="436"/>
      <c r="I96" s="437"/>
      <c r="J96" s="528">
        <f>SUM(J92:L95)</f>
        <v>0</v>
      </c>
      <c r="K96" s="436"/>
      <c r="L96" s="437"/>
      <c r="M96" s="528">
        <f>SUM(M92:O95)</f>
        <v>0</v>
      </c>
      <c r="N96" s="436"/>
      <c r="O96" s="437"/>
      <c r="P96" s="528">
        <f>SUM(P92:R95)</f>
        <v>0</v>
      </c>
      <c r="Q96" s="436"/>
      <c r="R96" s="437"/>
      <c r="S96" s="528">
        <f>SUM(S92:U95)</f>
        <v>0</v>
      </c>
      <c r="T96" s="436"/>
      <c r="U96" s="437"/>
      <c r="V96" s="528">
        <f>SUM(V92:X95)</f>
        <v>0</v>
      </c>
      <c r="W96" s="436"/>
      <c r="X96" s="437"/>
      <c r="Y96" s="168"/>
      <c r="Z96" s="528">
        <f>SUM(Z92:AB95)</f>
        <v>0</v>
      </c>
      <c r="AA96" s="436"/>
      <c r="AB96" s="437"/>
      <c r="AC96" s="556" t="e">
        <f>SUM(AC92:AE95)</f>
        <v>#DIV/0!</v>
      </c>
      <c r="AD96" s="426"/>
      <c r="AE96" s="429"/>
      <c r="AF96" s="523"/>
      <c r="AG96" s="436"/>
      <c r="AH96" s="524"/>
      <c r="AI96" s="164"/>
    </row>
    <row r="97" spans="1:35" ht="15.75" customHeight="1" thickBot="1">
      <c r="A97" s="531"/>
      <c r="B97" s="165" t="s">
        <v>78</v>
      </c>
      <c r="C97" s="87"/>
      <c r="D97" s="534" t="s">
        <v>79</v>
      </c>
      <c r="E97" s="454"/>
      <c r="F97" s="454"/>
      <c r="G97" s="454"/>
      <c r="H97" s="454"/>
      <c r="I97" s="454"/>
      <c r="J97" s="432"/>
      <c r="K97" s="534" t="s">
        <v>80</v>
      </c>
      <c r="L97" s="454"/>
      <c r="M97" s="454"/>
      <c r="N97" s="454"/>
      <c r="O97" s="454"/>
      <c r="P97" s="454"/>
      <c r="Q97" s="454"/>
      <c r="R97" s="454"/>
      <c r="S97" s="432"/>
      <c r="T97" s="555" t="s">
        <v>81</v>
      </c>
      <c r="U97" s="446"/>
      <c r="V97" s="446"/>
      <c r="W97" s="446"/>
      <c r="X97" s="446"/>
      <c r="Y97" s="446"/>
      <c r="Z97" s="446"/>
      <c r="AA97" s="446"/>
      <c r="AB97" s="457"/>
      <c r="AC97" s="148"/>
      <c r="AD97" s="148"/>
      <c r="AE97" s="149"/>
      <c r="AF97" s="525"/>
      <c r="AG97" s="446"/>
      <c r="AH97" s="446"/>
      <c r="AI97" s="457"/>
    </row>
    <row r="98" spans="1:35" ht="14.25" customHeight="1">
      <c r="A98" s="531"/>
      <c r="B98" s="13"/>
      <c r="C98" s="90" t="s">
        <v>82</v>
      </c>
      <c r="D98" s="422" t="s">
        <v>83</v>
      </c>
      <c r="E98" s="446"/>
      <c r="F98" s="446"/>
      <c r="G98" s="446"/>
      <c r="H98" s="446"/>
      <c r="I98" s="446"/>
      <c r="J98" s="457"/>
      <c r="K98" s="422" t="s">
        <v>83</v>
      </c>
      <c r="L98" s="446"/>
      <c r="M98" s="446"/>
      <c r="N98" s="446"/>
      <c r="O98" s="446"/>
      <c r="P98" s="446"/>
      <c r="Q98" s="457"/>
      <c r="R98" s="105"/>
      <c r="S98" s="106"/>
      <c r="T98" s="422" t="s">
        <v>83</v>
      </c>
      <c r="U98" s="446"/>
      <c r="V98" s="446"/>
      <c r="W98" s="446"/>
      <c r="X98" s="446"/>
      <c r="Y98" s="446"/>
      <c r="Z98" s="457"/>
      <c r="AA98" s="169"/>
      <c r="AB98" s="120"/>
      <c r="AC98" s="145"/>
      <c r="AD98" s="145"/>
      <c r="AE98" s="170"/>
      <c r="AF98" s="526"/>
      <c r="AG98" s="426"/>
      <c r="AH98" s="426"/>
      <c r="AI98" s="429"/>
    </row>
    <row r="99" spans="1:35" ht="15" customHeight="1">
      <c r="A99" s="532"/>
      <c r="B99" s="171"/>
      <c r="C99" s="144" t="s">
        <v>84</v>
      </c>
      <c r="D99" s="422" t="s">
        <v>83</v>
      </c>
      <c r="E99" s="446"/>
      <c r="F99" s="446"/>
      <c r="G99" s="446"/>
      <c r="H99" s="446"/>
      <c r="I99" s="446"/>
      <c r="J99" s="457"/>
      <c r="K99" s="422" t="s">
        <v>83</v>
      </c>
      <c r="L99" s="446"/>
      <c r="M99" s="446"/>
      <c r="N99" s="446"/>
      <c r="O99" s="446"/>
      <c r="P99" s="446"/>
      <c r="Q99" s="457"/>
      <c r="R99" s="111"/>
      <c r="S99" s="112"/>
      <c r="T99" s="422" t="s">
        <v>83</v>
      </c>
      <c r="U99" s="446"/>
      <c r="V99" s="446"/>
      <c r="W99" s="446"/>
      <c r="X99" s="446"/>
      <c r="Y99" s="446"/>
      <c r="Z99" s="457"/>
      <c r="AA99" s="152"/>
      <c r="AB99" s="153"/>
      <c r="AC99" s="172"/>
      <c r="AD99" s="172"/>
      <c r="AE99" s="173"/>
      <c r="AF99" s="523"/>
      <c r="AG99" s="436"/>
      <c r="AH99" s="436"/>
      <c r="AI99" s="437"/>
    </row>
    <row r="100" spans="1:35" ht="15" customHeight="1">
      <c r="A100" s="596">
        <v>14</v>
      </c>
      <c r="B100" s="534" t="s">
        <v>88</v>
      </c>
      <c r="C100" s="455"/>
      <c r="D100" s="534" t="s">
        <v>16</v>
      </c>
      <c r="E100" s="454"/>
      <c r="F100" s="454"/>
      <c r="G100" s="454"/>
      <c r="H100" s="454"/>
      <c r="I100" s="454"/>
      <c r="J100" s="454"/>
      <c r="K100" s="432"/>
      <c r="L100" s="534" t="s">
        <v>89</v>
      </c>
      <c r="M100" s="454"/>
      <c r="N100" s="454"/>
      <c r="O100" s="454"/>
      <c r="P100" s="454"/>
      <c r="Q100" s="454"/>
      <c r="R100" s="454"/>
      <c r="S100" s="455"/>
      <c r="T100" s="174"/>
      <c r="U100" s="175"/>
      <c r="V100" s="175"/>
      <c r="W100" s="175"/>
      <c r="X100" s="579"/>
      <c r="Y100" s="446"/>
      <c r="Z100" s="446"/>
      <c r="AA100" s="446"/>
      <c r="AB100" s="446"/>
      <c r="AC100" s="446"/>
      <c r="AD100" s="446"/>
      <c r="AE100" s="457"/>
      <c r="AF100" s="527"/>
      <c r="AG100" s="446"/>
      <c r="AH100" s="446"/>
      <c r="AI100" s="457"/>
    </row>
    <row r="101" spans="1:35" ht="28.5" customHeight="1">
      <c r="A101" s="531"/>
      <c r="B101" s="598" t="s">
        <v>90</v>
      </c>
      <c r="C101" s="591"/>
      <c r="D101" s="176" t="s">
        <v>20</v>
      </c>
      <c r="E101" s="176" t="s">
        <v>22</v>
      </c>
      <c r="F101" s="176" t="s">
        <v>23</v>
      </c>
      <c r="G101" s="176" t="s">
        <v>24</v>
      </c>
      <c r="H101" s="176" t="s">
        <v>25</v>
      </c>
      <c r="I101" s="176" t="s">
        <v>26</v>
      </c>
      <c r="J101" s="176" t="s">
        <v>27</v>
      </c>
      <c r="K101" s="176" t="s">
        <v>91</v>
      </c>
      <c r="L101" s="176" t="s">
        <v>28</v>
      </c>
      <c r="M101" s="176" t="s">
        <v>29</v>
      </c>
      <c r="N101" s="176" t="s">
        <v>30</v>
      </c>
      <c r="O101" s="176" t="s">
        <v>31</v>
      </c>
      <c r="P101" s="176" t="s">
        <v>92</v>
      </c>
      <c r="Q101" s="177" t="s">
        <v>32</v>
      </c>
      <c r="R101" s="176" t="s">
        <v>33</v>
      </c>
      <c r="S101" s="176" t="s">
        <v>93</v>
      </c>
      <c r="T101" s="580" t="s">
        <v>94</v>
      </c>
      <c r="U101" s="454"/>
      <c r="V101" s="454"/>
      <c r="W101" s="432"/>
      <c r="X101" s="178"/>
      <c r="Y101" s="179"/>
      <c r="Z101" s="179"/>
      <c r="AA101" s="179"/>
      <c r="AB101" s="180"/>
      <c r="AC101" s="181"/>
      <c r="AD101" s="182"/>
      <c r="AE101" s="183"/>
      <c r="AF101" s="184"/>
      <c r="AG101" s="182"/>
      <c r="AH101" s="182" t="s">
        <v>9</v>
      </c>
      <c r="AI101" s="183"/>
    </row>
    <row r="102" spans="1:35" ht="13.5" customHeight="1">
      <c r="A102" s="531"/>
      <c r="B102" s="599" t="s">
        <v>95</v>
      </c>
      <c r="C102" s="432"/>
      <c r="D102" s="169">
        <v>0</v>
      </c>
      <c r="E102" s="88">
        <v>6</v>
      </c>
      <c r="F102" s="88">
        <v>8</v>
      </c>
      <c r="G102" s="88">
        <v>8</v>
      </c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186"/>
      <c r="U102" s="187"/>
      <c r="V102" s="187"/>
      <c r="W102" s="188"/>
      <c r="X102" s="189"/>
      <c r="Y102" s="190"/>
      <c r="Z102" s="190"/>
      <c r="AA102" s="190"/>
      <c r="AB102" s="190"/>
      <c r="AC102" s="191"/>
      <c r="AD102" s="192"/>
      <c r="AE102" s="193"/>
      <c r="AF102" s="194"/>
      <c r="AG102" s="192"/>
      <c r="AH102" s="192"/>
      <c r="AI102" s="193"/>
    </row>
    <row r="103" spans="1:35" ht="13.5" customHeight="1">
      <c r="A103" s="531"/>
      <c r="B103" s="585" t="s">
        <v>96</v>
      </c>
      <c r="C103" s="499"/>
      <c r="D103" s="88">
        <v>0</v>
      </c>
      <c r="E103" s="88">
        <v>0</v>
      </c>
      <c r="F103" s="88">
        <v>1</v>
      </c>
      <c r="G103" s="88">
        <v>1</v>
      </c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186"/>
      <c r="U103" s="187"/>
      <c r="V103" s="187"/>
      <c r="W103" s="188"/>
      <c r="X103" s="189"/>
      <c r="Y103" s="190"/>
      <c r="Z103" s="190"/>
      <c r="AA103" s="190"/>
      <c r="AB103" s="190"/>
      <c r="AC103" s="191"/>
      <c r="AD103" s="192"/>
      <c r="AE103" s="193"/>
      <c r="AF103" s="194"/>
      <c r="AG103" s="192"/>
      <c r="AH103" s="192"/>
      <c r="AI103" s="193"/>
    </row>
    <row r="104" spans="1:35" ht="13.5" customHeight="1">
      <c r="A104" s="531"/>
      <c r="B104" s="585" t="s">
        <v>97</v>
      </c>
      <c r="C104" s="499"/>
      <c r="D104" s="88">
        <v>0</v>
      </c>
      <c r="E104" s="88">
        <v>9</v>
      </c>
      <c r="F104" s="88">
        <v>2</v>
      </c>
      <c r="G104" s="88">
        <v>2</v>
      </c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186"/>
      <c r="U104" s="187"/>
      <c r="V104" s="187"/>
      <c r="W104" s="188"/>
      <c r="X104" s="189"/>
      <c r="Y104" s="190"/>
      <c r="Z104" s="190"/>
      <c r="AA104" s="190"/>
      <c r="AB104" s="190"/>
      <c r="AC104" s="191"/>
      <c r="AD104" s="192"/>
      <c r="AE104" s="193"/>
      <c r="AF104" s="194"/>
      <c r="AG104" s="192"/>
      <c r="AH104" s="192"/>
      <c r="AI104" s="193"/>
    </row>
    <row r="105" spans="1:35" ht="13.5" customHeight="1">
      <c r="A105" s="531"/>
      <c r="B105" s="585" t="s">
        <v>98</v>
      </c>
      <c r="C105" s="499"/>
      <c r="D105" s="88">
        <v>0</v>
      </c>
      <c r="E105" s="88">
        <v>8</v>
      </c>
      <c r="F105" s="88">
        <v>2</v>
      </c>
      <c r="G105" s="88">
        <v>9</v>
      </c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186"/>
      <c r="U105" s="187"/>
      <c r="V105" s="187"/>
      <c r="W105" s="188"/>
      <c r="X105" s="189"/>
      <c r="Y105" s="190"/>
      <c r="Z105" s="190"/>
      <c r="AA105" s="190"/>
      <c r="AB105" s="190"/>
      <c r="AC105" s="191"/>
      <c r="AD105" s="192"/>
      <c r="AE105" s="193"/>
      <c r="AF105" s="194"/>
      <c r="AG105" s="192"/>
      <c r="AH105" s="192"/>
      <c r="AI105" s="193"/>
    </row>
    <row r="106" spans="1:35" ht="14.25" customHeight="1">
      <c r="A106" s="531"/>
      <c r="B106" s="586" t="s">
        <v>99</v>
      </c>
      <c r="C106" s="485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186"/>
      <c r="U106" s="187"/>
      <c r="V106" s="187"/>
      <c r="W106" s="188"/>
      <c r="X106" s="189"/>
      <c r="Y106" s="190"/>
      <c r="Z106" s="190"/>
      <c r="AA106" s="190"/>
      <c r="AB106" s="190"/>
      <c r="AC106" s="191"/>
      <c r="AD106" s="192"/>
      <c r="AE106" s="193"/>
      <c r="AF106" s="194"/>
      <c r="AG106" s="192"/>
      <c r="AH106" s="192"/>
      <c r="AI106" s="193"/>
    </row>
    <row r="107" spans="1:35" ht="14.25" customHeight="1">
      <c r="A107" s="531"/>
      <c r="B107" s="585" t="s">
        <v>100</v>
      </c>
      <c r="C107" s="499"/>
      <c r="D107" s="88"/>
      <c r="E107" s="88"/>
      <c r="F107" s="88"/>
      <c r="G107" s="88"/>
      <c r="H107" s="88">
        <v>2</v>
      </c>
      <c r="I107" s="88">
        <v>3</v>
      </c>
      <c r="J107" s="88">
        <v>4</v>
      </c>
      <c r="K107" s="88"/>
      <c r="L107" s="88"/>
      <c r="M107" s="88"/>
      <c r="N107" s="88"/>
      <c r="O107" s="88"/>
      <c r="P107" s="88"/>
      <c r="Q107" s="88"/>
      <c r="R107" s="88"/>
      <c r="S107" s="88"/>
      <c r="T107" s="186"/>
      <c r="U107" s="187"/>
      <c r="V107" s="187"/>
      <c r="W107" s="188"/>
      <c r="X107" s="189"/>
      <c r="Y107" s="190"/>
      <c r="Z107" s="190"/>
      <c r="AA107" s="190"/>
      <c r="AB107" s="190"/>
      <c r="AC107" s="191"/>
      <c r="AD107" s="192"/>
      <c r="AE107" s="193"/>
      <c r="AF107" s="194"/>
      <c r="AG107" s="192"/>
      <c r="AH107" s="192"/>
      <c r="AI107" s="193"/>
    </row>
    <row r="108" spans="1:35" ht="14.25" customHeight="1">
      <c r="A108" s="531"/>
      <c r="B108" s="585" t="s">
        <v>101</v>
      </c>
      <c r="C108" s="499"/>
      <c r="D108" s="88"/>
      <c r="E108" s="88"/>
      <c r="F108" s="88"/>
      <c r="G108" s="88"/>
      <c r="H108" s="88">
        <v>14</v>
      </c>
      <c r="I108" s="88">
        <v>3</v>
      </c>
      <c r="J108" s="88">
        <v>2</v>
      </c>
      <c r="K108" s="88"/>
      <c r="L108" s="88"/>
      <c r="M108" s="88"/>
      <c r="N108" s="88"/>
      <c r="O108" s="88"/>
      <c r="P108" s="88"/>
      <c r="Q108" s="88"/>
      <c r="R108" s="88"/>
      <c r="S108" s="88"/>
      <c r="T108" s="186"/>
      <c r="U108" s="187"/>
      <c r="V108" s="187"/>
      <c r="W108" s="188"/>
      <c r="X108" s="189"/>
      <c r="Y108" s="190"/>
      <c r="Z108" s="190"/>
      <c r="AA108" s="190"/>
      <c r="AB108" s="190"/>
      <c r="AC108" s="191"/>
      <c r="AD108" s="192"/>
      <c r="AE108" s="193"/>
      <c r="AF108" s="194"/>
      <c r="AG108" s="192"/>
      <c r="AH108" s="192"/>
      <c r="AI108" s="193"/>
    </row>
    <row r="109" spans="1:35" ht="14.25" customHeight="1">
      <c r="A109" s="531"/>
      <c r="B109" s="585" t="s">
        <v>102</v>
      </c>
      <c r="C109" s="499"/>
      <c r="D109" s="88"/>
      <c r="E109" s="88"/>
      <c r="F109" s="88"/>
      <c r="G109" s="88"/>
      <c r="H109" s="88">
        <v>2</v>
      </c>
      <c r="I109" s="88">
        <v>2</v>
      </c>
      <c r="J109" s="88">
        <v>4</v>
      </c>
      <c r="K109" s="88"/>
      <c r="L109" s="88"/>
      <c r="M109" s="88"/>
      <c r="N109" s="88"/>
      <c r="O109" s="88"/>
      <c r="P109" s="88"/>
      <c r="Q109" s="88"/>
      <c r="R109" s="88"/>
      <c r="S109" s="88"/>
      <c r="T109" s="186"/>
      <c r="U109" s="187"/>
      <c r="V109" s="187"/>
      <c r="W109" s="188"/>
      <c r="X109" s="189"/>
      <c r="Y109" s="190"/>
      <c r="Z109" s="190"/>
      <c r="AA109" s="190"/>
      <c r="AB109" s="190"/>
      <c r="AC109" s="191"/>
      <c r="AD109" s="192"/>
      <c r="AE109" s="193"/>
      <c r="AF109" s="194"/>
      <c r="AG109" s="192"/>
      <c r="AH109" s="192"/>
      <c r="AI109" s="193"/>
    </row>
    <row r="110" spans="1:35" ht="14.25" customHeight="1">
      <c r="A110" s="531"/>
      <c r="B110" s="585" t="s">
        <v>103</v>
      </c>
      <c r="C110" s="499"/>
      <c r="D110" s="88"/>
      <c r="E110" s="88"/>
      <c r="F110" s="88"/>
      <c r="G110" s="88"/>
      <c r="H110" s="88">
        <v>10</v>
      </c>
      <c r="I110" s="88">
        <v>9</v>
      </c>
      <c r="J110" s="88">
        <v>2</v>
      </c>
      <c r="K110" s="88"/>
      <c r="L110" s="88"/>
      <c r="M110" s="88"/>
      <c r="N110" s="88"/>
      <c r="O110" s="88"/>
      <c r="P110" s="88"/>
      <c r="Q110" s="88"/>
      <c r="R110" s="88"/>
      <c r="S110" s="88"/>
      <c r="T110" s="186"/>
      <c r="U110" s="187"/>
      <c r="V110" s="187"/>
      <c r="W110" s="188"/>
      <c r="X110" s="189"/>
      <c r="Y110" s="190"/>
      <c r="Z110" s="190"/>
      <c r="AA110" s="190"/>
      <c r="AB110" s="190"/>
      <c r="AC110" s="191"/>
      <c r="AD110" s="192"/>
      <c r="AE110" s="193"/>
      <c r="AF110" s="194"/>
      <c r="AG110" s="192"/>
      <c r="AH110" s="192"/>
      <c r="AI110" s="193"/>
    </row>
    <row r="111" spans="1:35" ht="14.25" customHeight="1">
      <c r="A111" s="531"/>
      <c r="B111" s="585" t="s">
        <v>104</v>
      </c>
      <c r="C111" s="499"/>
      <c r="D111" s="88"/>
      <c r="E111" s="88"/>
      <c r="F111" s="88"/>
      <c r="G111" s="88"/>
      <c r="H111" s="88">
        <v>1</v>
      </c>
      <c r="I111" s="88">
        <v>3</v>
      </c>
      <c r="J111" s="88">
        <v>3</v>
      </c>
      <c r="K111" s="88"/>
      <c r="L111" s="88"/>
      <c r="M111" s="88"/>
      <c r="N111" s="88"/>
      <c r="O111" s="88"/>
      <c r="P111" s="88"/>
      <c r="Q111" s="88"/>
      <c r="R111" s="88"/>
      <c r="S111" s="88"/>
      <c r="T111" s="186"/>
      <c r="U111" s="187"/>
      <c r="V111" s="187"/>
      <c r="W111" s="188"/>
      <c r="X111" s="189"/>
      <c r="Y111" s="190"/>
      <c r="Z111" s="190"/>
      <c r="AA111" s="190"/>
      <c r="AB111" s="190"/>
      <c r="AC111" s="191"/>
      <c r="AD111" s="192"/>
      <c r="AE111" s="193"/>
      <c r="AF111" s="194"/>
      <c r="AG111" s="192"/>
      <c r="AH111" s="192"/>
      <c r="AI111" s="193"/>
    </row>
    <row r="112" spans="1:35" ht="14.25" customHeight="1">
      <c r="A112" s="597"/>
      <c r="B112" s="585" t="s">
        <v>105</v>
      </c>
      <c r="C112" s="499"/>
      <c r="D112" s="88"/>
      <c r="E112" s="88"/>
      <c r="F112" s="88"/>
      <c r="G112" s="88"/>
      <c r="H112" s="88">
        <v>0</v>
      </c>
      <c r="I112" s="88">
        <v>5</v>
      </c>
      <c r="J112" s="88">
        <v>8</v>
      </c>
      <c r="K112" s="88"/>
      <c r="L112" s="88"/>
      <c r="M112" s="88"/>
      <c r="N112" s="88"/>
      <c r="O112" s="88"/>
      <c r="P112" s="88"/>
      <c r="Q112" s="88"/>
      <c r="R112" s="88"/>
      <c r="S112" s="88"/>
      <c r="T112" s="186"/>
      <c r="U112" s="187"/>
      <c r="V112" s="187"/>
      <c r="W112" s="188"/>
      <c r="X112" s="189"/>
      <c r="Y112" s="190"/>
      <c r="Z112" s="190"/>
      <c r="AA112" s="190"/>
      <c r="AB112" s="190"/>
      <c r="AC112" s="191"/>
      <c r="AD112" s="192"/>
      <c r="AE112" s="193"/>
      <c r="AF112" s="194"/>
      <c r="AG112" s="192"/>
      <c r="AH112" s="192"/>
      <c r="AI112" s="193"/>
    </row>
    <row r="113" spans="1:35" ht="15" customHeight="1" thickBot="1">
      <c r="A113" s="596">
        <v>15</v>
      </c>
      <c r="B113" s="600" t="s">
        <v>106</v>
      </c>
      <c r="C113" s="591"/>
      <c r="D113" s="32"/>
      <c r="E113" s="31"/>
      <c r="F113" s="32"/>
      <c r="G113" s="31"/>
      <c r="H113" s="32"/>
      <c r="I113" s="31"/>
      <c r="J113" s="32"/>
      <c r="K113" s="195"/>
      <c r="L113" s="31"/>
      <c r="M113" s="31"/>
      <c r="N113" s="31"/>
      <c r="O113" s="31"/>
      <c r="P113" s="196">
        <f>SUM(L113:O113)</f>
        <v>0</v>
      </c>
      <c r="Q113" s="31"/>
      <c r="R113" s="31"/>
      <c r="S113" s="196">
        <f>SUM(Q113:R113)</f>
        <v>0</v>
      </c>
      <c r="T113" s="517">
        <f>K113+P113+S113</f>
        <v>0</v>
      </c>
      <c r="U113" s="446"/>
      <c r="V113" s="446"/>
      <c r="W113" s="457"/>
      <c r="X113" s="197"/>
      <c r="Y113" s="198"/>
      <c r="Z113" s="198"/>
      <c r="AA113" s="198"/>
      <c r="AB113" s="198"/>
      <c r="AC113" s="198"/>
      <c r="AD113" s="198"/>
      <c r="AE113" s="199"/>
      <c r="AF113" s="197"/>
      <c r="AG113" s="198"/>
      <c r="AH113" s="198"/>
      <c r="AI113" s="199"/>
    </row>
    <row r="114" spans="1:35" ht="15" customHeight="1" thickBot="1">
      <c r="A114" s="531"/>
      <c r="B114" s="585" t="s">
        <v>107</v>
      </c>
      <c r="C114" s="499"/>
      <c r="D114" s="200"/>
      <c r="E114" s="201"/>
      <c r="F114" s="200"/>
      <c r="G114" s="397"/>
      <c r="H114" s="397">
        <v>15</v>
      </c>
      <c r="I114" s="397">
        <v>11</v>
      </c>
      <c r="J114" s="397">
        <v>3</v>
      </c>
      <c r="K114" s="195"/>
      <c r="L114" s="201"/>
      <c r="M114" s="201"/>
      <c r="N114" s="201"/>
      <c r="O114" s="201"/>
      <c r="P114" s="196"/>
      <c r="Q114" s="201"/>
      <c r="R114" s="201"/>
      <c r="S114" s="196"/>
      <c r="T114" s="202"/>
      <c r="U114" s="203"/>
      <c r="V114" s="203"/>
      <c r="W114" s="204"/>
      <c r="X114" s="205"/>
      <c r="Y114" s="206"/>
      <c r="Z114" s="206"/>
      <c r="AA114" s="206"/>
      <c r="AB114" s="206"/>
      <c r="AC114" s="206"/>
      <c r="AD114" s="206"/>
      <c r="AE114" s="207"/>
      <c r="AF114" s="205"/>
      <c r="AG114" s="206"/>
      <c r="AH114" s="206"/>
      <c r="AI114" s="207"/>
    </row>
    <row r="115" spans="1:35" ht="15" customHeight="1" thickBot="1">
      <c r="A115" s="531"/>
      <c r="B115" s="585" t="s">
        <v>108</v>
      </c>
      <c r="C115" s="499"/>
      <c r="D115" s="200"/>
      <c r="E115" s="201"/>
      <c r="F115" s="200"/>
      <c r="G115" s="397"/>
      <c r="H115" s="397">
        <v>25</v>
      </c>
      <c r="I115" s="397">
        <v>16</v>
      </c>
      <c r="J115" s="397">
        <v>26</v>
      </c>
      <c r="K115" s="195"/>
      <c r="L115" s="201"/>
      <c r="M115" s="201"/>
      <c r="N115" s="201"/>
      <c r="O115" s="201"/>
      <c r="P115" s="196"/>
      <c r="Q115" s="201"/>
      <c r="R115" s="201"/>
      <c r="S115" s="196"/>
      <c r="T115" s="202"/>
      <c r="U115" s="203"/>
      <c r="V115" s="203"/>
      <c r="W115" s="204"/>
      <c r="X115" s="205"/>
      <c r="Y115" s="206"/>
      <c r="Z115" s="206"/>
      <c r="AA115" s="206"/>
      <c r="AB115" s="206"/>
      <c r="AC115" s="206"/>
      <c r="AD115" s="206"/>
      <c r="AE115" s="207"/>
      <c r="AF115" s="205"/>
      <c r="AG115" s="206"/>
      <c r="AH115" s="206"/>
      <c r="AI115" s="207"/>
    </row>
    <row r="116" spans="1:35" ht="15" customHeight="1" thickBot="1">
      <c r="A116" s="597"/>
      <c r="B116" s="585" t="s">
        <v>109</v>
      </c>
      <c r="C116" s="499"/>
      <c r="D116" s="200"/>
      <c r="E116" s="201"/>
      <c r="F116" s="200"/>
      <c r="G116" s="397"/>
      <c r="H116" s="397">
        <v>1</v>
      </c>
      <c r="I116" s="397">
        <v>4</v>
      </c>
      <c r="J116" s="397">
        <v>6</v>
      </c>
      <c r="K116" s="195"/>
      <c r="L116" s="201"/>
      <c r="M116" s="201"/>
      <c r="N116" s="201"/>
      <c r="O116" s="201"/>
      <c r="P116" s="196"/>
      <c r="Q116" s="201"/>
      <c r="R116" s="201"/>
      <c r="S116" s="196"/>
      <c r="T116" s="202"/>
      <c r="U116" s="203"/>
      <c r="V116" s="203"/>
      <c r="W116" s="204"/>
      <c r="X116" s="205"/>
      <c r="Y116" s="206"/>
      <c r="Z116" s="206"/>
      <c r="AA116" s="206"/>
      <c r="AB116" s="206"/>
      <c r="AC116" s="206"/>
      <c r="AD116" s="206"/>
      <c r="AE116" s="207"/>
      <c r="AF116" s="205"/>
      <c r="AG116" s="206"/>
      <c r="AH116" s="206"/>
      <c r="AI116" s="207"/>
    </row>
    <row r="117" spans="1:35" ht="21" customHeight="1" thickBot="1">
      <c r="A117" s="587" t="s">
        <v>110</v>
      </c>
      <c r="B117" s="450"/>
      <c r="C117" s="79"/>
      <c r="D117" s="80"/>
      <c r="E117" s="79"/>
      <c r="F117" s="80"/>
      <c r="G117" s="79"/>
      <c r="H117" s="80"/>
      <c r="I117" s="79"/>
      <c r="J117" s="80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81"/>
      <c r="Y117" s="82"/>
      <c r="Z117" s="82"/>
      <c r="AA117" s="82"/>
      <c r="AB117" s="82"/>
      <c r="AC117" s="82"/>
      <c r="AD117" s="82"/>
      <c r="AE117" s="82"/>
      <c r="AF117" s="82"/>
      <c r="AG117" s="208"/>
      <c r="AH117" s="209"/>
      <c r="AI117" s="209"/>
    </row>
    <row r="118" spans="1:35" ht="14.25" customHeight="1">
      <c r="A118" s="530">
        <v>16</v>
      </c>
      <c r="B118" s="564" t="s">
        <v>111</v>
      </c>
      <c r="C118" s="591"/>
      <c r="D118" s="518" t="s">
        <v>16</v>
      </c>
      <c r="E118" s="454"/>
      <c r="F118" s="454"/>
      <c r="G118" s="454"/>
      <c r="H118" s="454"/>
      <c r="I118" s="454"/>
      <c r="J118" s="454"/>
      <c r="K118" s="432"/>
      <c r="L118" s="518" t="s">
        <v>17</v>
      </c>
      <c r="M118" s="454"/>
      <c r="N118" s="454"/>
      <c r="O118" s="454"/>
      <c r="P118" s="454"/>
      <c r="Q118" s="454"/>
      <c r="R118" s="454"/>
      <c r="S118" s="432"/>
      <c r="T118" s="518" t="s">
        <v>18</v>
      </c>
      <c r="U118" s="454"/>
      <c r="V118" s="454"/>
      <c r="W118" s="454"/>
      <c r="X118" s="454"/>
      <c r="Y118" s="454"/>
      <c r="Z118" s="454"/>
      <c r="AA118" s="432"/>
      <c r="AB118" s="519"/>
      <c r="AC118" s="446"/>
      <c r="AD118" s="457"/>
      <c r="AE118" s="519"/>
      <c r="AF118" s="446"/>
      <c r="AG118" s="446"/>
      <c r="AH118" s="446"/>
      <c r="AI118" s="457"/>
    </row>
    <row r="119" spans="1:35" ht="19.5" customHeight="1">
      <c r="A119" s="532"/>
      <c r="B119" s="464"/>
      <c r="C119" s="465"/>
      <c r="D119" s="511">
        <v>24</v>
      </c>
      <c r="E119" s="454"/>
      <c r="F119" s="454"/>
      <c r="G119" s="454"/>
      <c r="H119" s="454"/>
      <c r="I119" s="454"/>
      <c r="J119" s="454"/>
      <c r="K119" s="432"/>
      <c r="L119" s="511"/>
      <c r="M119" s="454"/>
      <c r="N119" s="454"/>
      <c r="O119" s="454"/>
      <c r="P119" s="454"/>
      <c r="Q119" s="454"/>
      <c r="R119" s="454"/>
      <c r="S119" s="432"/>
      <c r="T119" s="511"/>
      <c r="U119" s="454"/>
      <c r="V119" s="454"/>
      <c r="W119" s="454"/>
      <c r="X119" s="454"/>
      <c r="Y119" s="454"/>
      <c r="Z119" s="454"/>
      <c r="AA119" s="432"/>
      <c r="AB119" s="520"/>
      <c r="AC119" s="436"/>
      <c r="AD119" s="437"/>
      <c r="AE119" s="520"/>
      <c r="AF119" s="436"/>
      <c r="AG119" s="436"/>
      <c r="AH119" s="436"/>
      <c r="AI119" s="437"/>
    </row>
    <row r="120" spans="1:35" ht="18" customHeight="1">
      <c r="A120" s="530">
        <v>17</v>
      </c>
      <c r="B120" s="588" t="s">
        <v>112</v>
      </c>
      <c r="C120" s="511" t="s">
        <v>66</v>
      </c>
      <c r="D120" s="454"/>
      <c r="E120" s="454"/>
      <c r="F120" s="454"/>
      <c r="G120" s="454"/>
      <c r="H120" s="454"/>
      <c r="I120" s="454"/>
      <c r="J120" s="454"/>
      <c r="K120" s="454"/>
      <c r="L120" s="511" t="s">
        <v>113</v>
      </c>
      <c r="M120" s="454"/>
      <c r="N120" s="454"/>
      <c r="O120" s="454"/>
      <c r="P120" s="454"/>
      <c r="Q120" s="454"/>
      <c r="R120" s="454"/>
      <c r="S120" s="432"/>
      <c r="T120" s="511" t="s">
        <v>114</v>
      </c>
      <c r="U120" s="454"/>
      <c r="V120" s="454"/>
      <c r="W120" s="454"/>
      <c r="X120" s="454"/>
      <c r="Y120" s="454"/>
      <c r="Z120" s="454"/>
      <c r="AA120" s="419"/>
      <c r="AB120" s="581"/>
      <c r="AC120" s="475"/>
      <c r="AD120" s="475"/>
      <c r="AE120" s="475"/>
      <c r="AF120" s="475"/>
      <c r="AG120" s="475"/>
      <c r="AH120" s="475"/>
      <c r="AI120" s="452"/>
    </row>
    <row r="121" spans="1:35" ht="15" customHeight="1">
      <c r="A121" s="531"/>
      <c r="B121" s="415"/>
      <c r="C121" s="212" t="s">
        <v>115</v>
      </c>
      <c r="D121" s="513"/>
      <c r="E121" s="454"/>
      <c r="F121" s="454"/>
      <c r="G121" s="454"/>
      <c r="H121" s="454"/>
      <c r="I121" s="454"/>
      <c r="J121" s="213" t="s">
        <v>116</v>
      </c>
      <c r="K121" s="133"/>
      <c r="L121" s="514"/>
      <c r="M121" s="454"/>
      <c r="N121" s="454"/>
      <c r="O121" s="454"/>
      <c r="P121" s="454"/>
      <c r="Q121" s="454"/>
      <c r="R121" s="454"/>
      <c r="S121" s="432"/>
      <c r="T121" s="502"/>
      <c r="U121" s="446"/>
      <c r="V121" s="446"/>
      <c r="W121" s="446"/>
      <c r="X121" s="446"/>
      <c r="Y121" s="446"/>
      <c r="Z121" s="446"/>
      <c r="AA121" s="457"/>
      <c r="AB121" s="215"/>
      <c r="AC121" s="215"/>
      <c r="AD121" s="515"/>
      <c r="AE121" s="419"/>
      <c r="AF121" s="516"/>
      <c r="AG121" s="419"/>
      <c r="AH121" s="501"/>
      <c r="AI121" s="432"/>
    </row>
    <row r="122" spans="1:35" ht="14.25" customHeight="1">
      <c r="A122" s="531"/>
      <c r="B122" s="415"/>
      <c r="C122" s="214" t="s">
        <v>67</v>
      </c>
      <c r="D122" s="502">
        <v>1</v>
      </c>
      <c r="E122" s="446"/>
      <c r="F122" s="446"/>
      <c r="G122" s="446"/>
      <c r="H122" s="446"/>
      <c r="I122" s="446"/>
      <c r="J122" s="216" t="s">
        <v>117</v>
      </c>
      <c r="K122" s="217"/>
      <c r="L122" s="502"/>
      <c r="M122" s="446"/>
      <c r="N122" s="446"/>
      <c r="O122" s="446"/>
      <c r="P122" s="446"/>
      <c r="Q122" s="446"/>
      <c r="R122" s="505"/>
      <c r="S122" s="426"/>
      <c r="T122" s="509"/>
      <c r="U122" s="426"/>
      <c r="V122" s="426"/>
      <c r="W122" s="426"/>
      <c r="X122" s="426"/>
      <c r="Y122" s="426"/>
      <c r="Z122" s="505"/>
      <c r="AA122" s="429"/>
      <c r="AB122" s="215"/>
      <c r="AC122" s="215"/>
      <c r="AD122" s="503"/>
      <c r="AE122" s="512"/>
      <c r="AF122" s="503"/>
      <c r="AG122" s="512"/>
      <c r="AH122" s="503"/>
      <c r="AI122" s="504"/>
    </row>
    <row r="123" spans="1:35" ht="14.25" customHeight="1">
      <c r="A123" s="531"/>
      <c r="B123" s="415"/>
      <c r="C123" s="218" t="s">
        <v>68</v>
      </c>
      <c r="D123" s="509">
        <v>1</v>
      </c>
      <c r="E123" s="426"/>
      <c r="F123" s="426"/>
      <c r="G123" s="426"/>
      <c r="H123" s="426"/>
      <c r="I123" s="426"/>
      <c r="J123" s="219" t="s">
        <v>118</v>
      </c>
      <c r="K123" s="92"/>
      <c r="L123" s="509"/>
      <c r="M123" s="426"/>
      <c r="N123" s="426"/>
      <c r="O123" s="426"/>
      <c r="P123" s="426"/>
      <c r="Q123" s="426"/>
      <c r="R123" s="505"/>
      <c r="S123" s="426"/>
      <c r="T123" s="509"/>
      <c r="U123" s="426"/>
      <c r="V123" s="426"/>
      <c r="W123" s="426"/>
      <c r="X123" s="426"/>
      <c r="Y123" s="426"/>
      <c r="Z123" s="505"/>
      <c r="AA123" s="429"/>
      <c r="AB123" s="215"/>
      <c r="AC123" s="215"/>
      <c r="AD123" s="492"/>
      <c r="AE123" s="428"/>
      <c r="AF123" s="492"/>
      <c r="AG123" s="428"/>
      <c r="AH123" s="492"/>
      <c r="AI123" s="429"/>
    </row>
    <row r="124" spans="1:35" ht="14.25" customHeight="1">
      <c r="A124" s="531"/>
      <c r="B124" s="415"/>
      <c r="C124" s="218" t="s">
        <v>69</v>
      </c>
      <c r="D124" s="509">
        <v>1</v>
      </c>
      <c r="E124" s="426"/>
      <c r="F124" s="426"/>
      <c r="G124" s="426"/>
      <c r="H124" s="426"/>
      <c r="I124" s="426"/>
      <c r="J124" s="219" t="s">
        <v>119</v>
      </c>
      <c r="K124" s="92"/>
      <c r="L124" s="509"/>
      <c r="M124" s="426"/>
      <c r="N124" s="426"/>
      <c r="O124" s="426"/>
      <c r="P124" s="426"/>
      <c r="Q124" s="426"/>
      <c r="R124" s="505"/>
      <c r="S124" s="426"/>
      <c r="T124" s="509"/>
      <c r="U124" s="426"/>
      <c r="V124" s="426"/>
      <c r="W124" s="426"/>
      <c r="X124" s="426"/>
      <c r="Y124" s="426"/>
      <c r="Z124" s="505"/>
      <c r="AA124" s="429"/>
      <c r="AB124" s="215"/>
      <c r="AC124" s="215"/>
      <c r="AD124" s="492"/>
      <c r="AE124" s="428"/>
      <c r="AF124" s="492"/>
      <c r="AG124" s="428"/>
      <c r="AH124" s="492"/>
      <c r="AI124" s="429"/>
    </row>
    <row r="125" spans="1:35" ht="14.25" customHeight="1">
      <c r="A125" s="531"/>
      <c r="B125" s="415"/>
      <c r="C125" s="218" t="s">
        <v>70</v>
      </c>
      <c r="D125" s="509">
        <v>1</v>
      </c>
      <c r="E125" s="426"/>
      <c r="F125" s="426"/>
      <c r="G125" s="426"/>
      <c r="H125" s="426"/>
      <c r="I125" s="426"/>
      <c r="J125" s="219" t="s">
        <v>120</v>
      </c>
      <c r="K125" s="92"/>
      <c r="L125" s="509"/>
      <c r="M125" s="426"/>
      <c r="N125" s="426"/>
      <c r="O125" s="426"/>
      <c r="P125" s="426"/>
      <c r="Q125" s="426"/>
      <c r="R125" s="505"/>
      <c r="S125" s="426"/>
      <c r="T125" s="509"/>
      <c r="U125" s="426"/>
      <c r="V125" s="426"/>
      <c r="W125" s="426"/>
      <c r="X125" s="426"/>
      <c r="Y125" s="426"/>
      <c r="Z125" s="505"/>
      <c r="AA125" s="429"/>
      <c r="AB125" s="215"/>
      <c r="AC125" s="215"/>
      <c r="AD125" s="492"/>
      <c r="AE125" s="428"/>
      <c r="AF125" s="492"/>
      <c r="AG125" s="428"/>
      <c r="AH125" s="492"/>
      <c r="AI125" s="429"/>
    </row>
    <row r="126" spans="1:35" ht="14.25" customHeight="1">
      <c r="A126" s="531"/>
      <c r="B126" s="415"/>
      <c r="C126" s="218" t="s">
        <v>71</v>
      </c>
      <c r="D126" s="509">
        <v>1</v>
      </c>
      <c r="E126" s="426"/>
      <c r="F126" s="426"/>
      <c r="G126" s="426"/>
      <c r="H126" s="426"/>
      <c r="I126" s="426"/>
      <c r="J126" s="219" t="s">
        <v>61</v>
      </c>
      <c r="K126" s="92"/>
      <c r="L126" s="509"/>
      <c r="M126" s="426"/>
      <c r="N126" s="426"/>
      <c r="O126" s="426"/>
      <c r="P126" s="426"/>
      <c r="Q126" s="426"/>
      <c r="R126" s="505"/>
      <c r="S126" s="426"/>
      <c r="T126" s="509"/>
      <c r="U126" s="426"/>
      <c r="V126" s="426"/>
      <c r="W126" s="426"/>
      <c r="X126" s="426"/>
      <c r="Y126" s="426"/>
      <c r="Z126" s="505"/>
      <c r="AA126" s="429"/>
      <c r="AB126" s="215"/>
      <c r="AC126" s="215"/>
      <c r="AD126" s="492"/>
      <c r="AE126" s="428"/>
      <c r="AF126" s="492"/>
      <c r="AG126" s="428"/>
      <c r="AH126" s="492"/>
      <c r="AI126" s="429"/>
    </row>
    <row r="127" spans="1:35" ht="14.25" customHeight="1">
      <c r="A127" s="531"/>
      <c r="B127" s="415"/>
      <c r="C127" s="218" t="s">
        <v>72</v>
      </c>
      <c r="D127" s="509">
        <v>2</v>
      </c>
      <c r="E127" s="426"/>
      <c r="F127" s="426"/>
      <c r="G127" s="426"/>
      <c r="H127" s="426"/>
      <c r="I127" s="426"/>
      <c r="J127" s="219" t="s">
        <v>121</v>
      </c>
      <c r="K127" s="92"/>
      <c r="L127" s="509"/>
      <c r="M127" s="426"/>
      <c r="N127" s="426"/>
      <c r="O127" s="426"/>
      <c r="P127" s="426"/>
      <c r="Q127" s="426"/>
      <c r="R127" s="505"/>
      <c r="S127" s="426"/>
      <c r="T127" s="509"/>
      <c r="U127" s="426"/>
      <c r="V127" s="426"/>
      <c r="W127" s="426"/>
      <c r="X127" s="426"/>
      <c r="Y127" s="426"/>
      <c r="Z127" s="505"/>
      <c r="AA127" s="429"/>
      <c r="AB127" s="215"/>
      <c r="AC127" s="215"/>
      <c r="AD127" s="492"/>
      <c r="AE127" s="428"/>
      <c r="AF127" s="492"/>
      <c r="AG127" s="428"/>
      <c r="AH127" s="492"/>
      <c r="AI127" s="429"/>
    </row>
    <row r="128" spans="1:35" ht="15" customHeight="1">
      <c r="A128" s="531"/>
      <c r="B128" s="415"/>
      <c r="C128" s="220" t="s">
        <v>39</v>
      </c>
      <c r="D128" s="521">
        <f>SUM(D122:I127)</f>
        <v>7</v>
      </c>
      <c r="E128" s="436"/>
      <c r="F128" s="436"/>
      <c r="G128" s="436"/>
      <c r="H128" s="436"/>
      <c r="I128" s="436"/>
      <c r="J128" s="221" t="s">
        <v>62</v>
      </c>
      <c r="K128" s="222"/>
      <c r="L128" s="510">
        <v>0</v>
      </c>
      <c r="M128" s="436"/>
      <c r="N128" s="436"/>
      <c r="O128" s="436"/>
      <c r="P128" s="436"/>
      <c r="Q128" s="436"/>
      <c r="R128" s="505"/>
      <c r="S128" s="426"/>
      <c r="T128" s="510"/>
      <c r="U128" s="436"/>
      <c r="V128" s="436"/>
      <c r="W128" s="436"/>
      <c r="X128" s="436"/>
      <c r="Y128" s="436"/>
      <c r="Z128" s="522"/>
      <c r="AA128" s="437"/>
      <c r="AB128" s="215"/>
      <c r="AC128" s="215"/>
      <c r="AD128" s="492"/>
      <c r="AE128" s="428"/>
      <c r="AF128" s="492"/>
      <c r="AG128" s="428"/>
      <c r="AH128" s="492"/>
      <c r="AI128" s="429"/>
    </row>
    <row r="129" spans="1:35" ht="14.25" customHeight="1">
      <c r="A129" s="531"/>
      <c r="B129" s="415"/>
      <c r="C129" s="223" t="s">
        <v>122</v>
      </c>
      <c r="D129" s="493"/>
      <c r="E129" s="446"/>
      <c r="F129" s="446"/>
      <c r="G129" s="446"/>
      <c r="H129" s="446"/>
      <c r="I129" s="446"/>
      <c r="J129" s="494"/>
      <c r="K129" s="457"/>
      <c r="L129" s="224"/>
      <c r="M129" s="225"/>
      <c r="N129" s="225"/>
      <c r="O129" s="225"/>
      <c r="P129" s="225"/>
      <c r="Q129" s="225"/>
      <c r="R129" s="225"/>
      <c r="S129" s="226"/>
      <c r="T129" s="223"/>
      <c r="U129" s="227"/>
      <c r="V129" s="227"/>
      <c r="W129" s="227"/>
      <c r="X129" s="228"/>
      <c r="Y129" s="228"/>
      <c r="Z129" s="229"/>
      <c r="AA129" s="230"/>
      <c r="AB129" s="495"/>
      <c r="AC129" s="481"/>
      <c r="AD129" s="483"/>
      <c r="AE129" s="481"/>
      <c r="AF129" s="483"/>
      <c r="AG129" s="481"/>
      <c r="AH129" s="483"/>
      <c r="AI129" s="485"/>
    </row>
    <row r="130" spans="1:35" ht="15" customHeight="1">
      <c r="A130" s="531"/>
      <c r="B130" s="415"/>
      <c r="C130" s="231" t="s">
        <v>32</v>
      </c>
      <c r="D130" s="478"/>
      <c r="E130" s="426"/>
      <c r="F130" s="426"/>
      <c r="G130" s="426"/>
      <c r="H130" s="426"/>
      <c r="I130" s="426"/>
      <c r="J130" s="500" t="s">
        <v>79</v>
      </c>
      <c r="K130" s="485"/>
      <c r="L130" s="232"/>
      <c r="M130" s="233"/>
      <c r="N130" s="233"/>
      <c r="O130" s="233"/>
      <c r="P130" s="233"/>
      <c r="Q130" s="233"/>
      <c r="R130" s="233"/>
      <c r="S130" s="234"/>
      <c r="T130" s="235"/>
      <c r="U130" s="236"/>
      <c r="V130" s="236"/>
      <c r="W130" s="236"/>
      <c r="X130" s="237"/>
      <c r="Y130" s="237"/>
      <c r="Z130" s="238"/>
      <c r="AA130" s="239"/>
      <c r="AB130" s="496"/>
      <c r="AC130" s="497"/>
      <c r="AD130" s="498"/>
      <c r="AE130" s="497"/>
      <c r="AF130" s="498"/>
      <c r="AG130" s="497"/>
      <c r="AH130" s="498"/>
      <c r="AI130" s="499"/>
    </row>
    <row r="131" spans="1:35" ht="15" customHeight="1">
      <c r="A131" s="531"/>
      <c r="B131" s="415"/>
      <c r="C131" s="231" t="s">
        <v>33</v>
      </c>
      <c r="D131" s="478"/>
      <c r="E131" s="426"/>
      <c r="F131" s="426"/>
      <c r="G131" s="426"/>
      <c r="H131" s="426"/>
      <c r="I131" s="426"/>
      <c r="J131" s="479" t="s">
        <v>80</v>
      </c>
      <c r="K131" s="429"/>
      <c r="L131" s="232"/>
      <c r="M131" s="233"/>
      <c r="N131" s="233"/>
      <c r="O131" s="233"/>
      <c r="P131" s="233"/>
      <c r="Q131" s="233"/>
      <c r="R131" s="233"/>
      <c r="S131" s="234"/>
      <c r="T131" s="235"/>
      <c r="U131" s="236"/>
      <c r="V131" s="236"/>
      <c r="W131" s="236"/>
      <c r="X131" s="237"/>
      <c r="Y131" s="237"/>
      <c r="Z131" s="238"/>
      <c r="AA131" s="239"/>
      <c r="AB131" s="480"/>
      <c r="AC131" s="481"/>
      <c r="AD131" s="483"/>
      <c r="AE131" s="481"/>
      <c r="AF131" s="483"/>
      <c r="AG131" s="481"/>
      <c r="AH131" s="483"/>
      <c r="AI131" s="485"/>
    </row>
    <row r="132" spans="1:35" ht="15" customHeight="1">
      <c r="A132" s="532"/>
      <c r="B132" s="464"/>
      <c r="C132" s="240" t="s">
        <v>39</v>
      </c>
      <c r="D132" s="486">
        <f>SUM(D130:I131)</f>
        <v>0</v>
      </c>
      <c r="E132" s="436"/>
      <c r="F132" s="436"/>
      <c r="G132" s="436"/>
      <c r="H132" s="436"/>
      <c r="I132" s="436"/>
      <c r="J132" s="487" t="s">
        <v>81</v>
      </c>
      <c r="K132" s="465"/>
      <c r="L132" s="220"/>
      <c r="M132" s="241"/>
      <c r="N132" s="241"/>
      <c r="O132" s="241"/>
      <c r="P132" s="241"/>
      <c r="Q132" s="241"/>
      <c r="R132" s="241"/>
      <c r="S132" s="242"/>
      <c r="T132" s="243"/>
      <c r="U132" s="244"/>
      <c r="V132" s="244"/>
      <c r="W132" s="244"/>
      <c r="X132" s="245"/>
      <c r="Y132" s="245"/>
      <c r="Z132" s="246"/>
      <c r="AA132" s="247"/>
      <c r="AB132" s="482"/>
      <c r="AC132" s="462"/>
      <c r="AD132" s="484"/>
      <c r="AE132" s="462"/>
      <c r="AF132" s="484"/>
      <c r="AG132" s="462"/>
      <c r="AH132" s="484"/>
      <c r="AI132" s="465"/>
    </row>
    <row r="133" spans="1:35" ht="30.75" customHeight="1">
      <c r="A133" s="530">
        <v>18</v>
      </c>
      <c r="B133" s="589" t="s">
        <v>123</v>
      </c>
      <c r="C133" s="488" t="s">
        <v>66</v>
      </c>
      <c r="D133" s="454"/>
      <c r="E133" s="454"/>
      <c r="F133" s="454"/>
      <c r="G133" s="454"/>
      <c r="H133" s="454"/>
      <c r="I133" s="454"/>
      <c r="J133" s="454"/>
      <c r="K133" s="455"/>
      <c r="L133" s="489" t="s">
        <v>124</v>
      </c>
      <c r="M133" s="454"/>
      <c r="N133" s="454"/>
      <c r="O133" s="454"/>
      <c r="P133" s="454"/>
      <c r="Q133" s="454"/>
      <c r="R133" s="454"/>
      <c r="S133" s="454"/>
      <c r="T133" s="432"/>
      <c r="U133" s="248"/>
      <c r="V133" s="248"/>
      <c r="W133" s="248"/>
      <c r="X133" s="490"/>
      <c r="Y133" s="475"/>
      <c r="Z133" s="475"/>
      <c r="AA133" s="475"/>
      <c r="AB133" s="476"/>
      <c r="AC133" s="490"/>
      <c r="AD133" s="475"/>
      <c r="AE133" s="475"/>
      <c r="AF133" s="452"/>
      <c r="AG133" s="491"/>
      <c r="AH133" s="454"/>
      <c r="AI133" s="432"/>
    </row>
    <row r="134" spans="1:35" ht="19.5" customHeight="1">
      <c r="A134" s="531"/>
      <c r="B134" s="590"/>
      <c r="C134" s="249" t="s">
        <v>125</v>
      </c>
      <c r="D134" s="458"/>
      <c r="E134" s="446"/>
      <c r="F134" s="446"/>
      <c r="G134" s="446"/>
      <c r="H134" s="446"/>
      <c r="I134" s="446"/>
      <c r="J134" s="446"/>
      <c r="K134" s="457"/>
      <c r="L134" s="458"/>
      <c r="M134" s="446"/>
      <c r="N134" s="446"/>
      <c r="O134" s="446"/>
      <c r="P134" s="446"/>
      <c r="Q134" s="446"/>
      <c r="R134" s="446"/>
      <c r="S134" s="446"/>
      <c r="T134" s="457"/>
      <c r="U134" s="250"/>
      <c r="V134" s="250"/>
      <c r="W134" s="250"/>
      <c r="X134" s="459"/>
      <c r="Y134" s="446"/>
      <c r="Z134" s="446"/>
      <c r="AA134" s="446"/>
      <c r="AB134" s="460"/>
      <c r="AC134" s="459"/>
      <c r="AD134" s="446"/>
      <c r="AE134" s="446"/>
      <c r="AF134" s="457"/>
      <c r="AG134" s="459"/>
      <c r="AH134" s="446"/>
      <c r="AI134" s="457"/>
    </row>
    <row r="135" spans="1:35" ht="20.25" customHeight="1">
      <c r="A135" s="531"/>
      <c r="B135" s="590"/>
      <c r="C135" s="251" t="s">
        <v>126</v>
      </c>
      <c r="D135" s="467"/>
      <c r="E135" s="426"/>
      <c r="F135" s="426"/>
      <c r="G135" s="426"/>
      <c r="H135" s="426"/>
      <c r="I135" s="426"/>
      <c r="J135" s="426"/>
      <c r="K135" s="429"/>
      <c r="L135" s="467"/>
      <c r="M135" s="426"/>
      <c r="N135" s="426"/>
      <c r="O135" s="426"/>
      <c r="P135" s="426"/>
      <c r="Q135" s="426"/>
      <c r="R135" s="426"/>
      <c r="S135" s="426"/>
      <c r="T135" s="429"/>
      <c r="U135" s="250"/>
      <c r="V135" s="250"/>
      <c r="W135" s="250"/>
      <c r="X135" s="252"/>
      <c r="Y135" s="253"/>
      <c r="Z135" s="253"/>
      <c r="AA135" s="253"/>
      <c r="AB135" s="253"/>
      <c r="AC135" s="252"/>
      <c r="AD135" s="253"/>
      <c r="AE135" s="253"/>
      <c r="AF135" s="254"/>
      <c r="AG135" s="252"/>
      <c r="AH135" s="253"/>
      <c r="AI135" s="254"/>
    </row>
    <row r="136" spans="1:35" ht="20.25" customHeight="1">
      <c r="A136" s="531"/>
      <c r="B136" s="590"/>
      <c r="C136" s="255" t="s">
        <v>127</v>
      </c>
      <c r="D136" s="256"/>
      <c r="E136" s="257"/>
      <c r="F136" s="257"/>
      <c r="G136" s="257"/>
      <c r="H136" s="257"/>
      <c r="I136" s="257"/>
      <c r="J136" s="257"/>
      <c r="K136" s="96"/>
      <c r="L136" s="256"/>
      <c r="M136" s="257"/>
      <c r="N136" s="257"/>
      <c r="O136" s="257"/>
      <c r="P136" s="257"/>
      <c r="Q136" s="257"/>
      <c r="R136" s="257"/>
      <c r="S136" s="257"/>
      <c r="T136" s="96"/>
      <c r="U136" s="250"/>
      <c r="V136" s="250"/>
      <c r="W136" s="250"/>
      <c r="X136" s="252"/>
      <c r="Y136" s="253"/>
      <c r="Z136" s="253"/>
      <c r="AA136" s="253"/>
      <c r="AB136" s="253"/>
      <c r="AC136" s="252"/>
      <c r="AD136" s="253"/>
      <c r="AE136" s="253"/>
      <c r="AF136" s="254"/>
      <c r="AG136" s="252"/>
      <c r="AH136" s="253"/>
      <c r="AI136" s="254"/>
    </row>
    <row r="137" spans="1:35" ht="19.5" customHeight="1" thickBot="1">
      <c r="A137" s="531"/>
      <c r="B137" s="465"/>
      <c r="C137" s="258" t="s">
        <v>128</v>
      </c>
      <c r="D137" s="420"/>
      <c r="E137" s="436"/>
      <c r="F137" s="436"/>
      <c r="G137" s="436"/>
      <c r="H137" s="436"/>
      <c r="I137" s="436"/>
      <c r="J137" s="436"/>
      <c r="K137" s="437"/>
      <c r="L137" s="420"/>
      <c r="M137" s="436"/>
      <c r="N137" s="436"/>
      <c r="O137" s="436"/>
      <c r="P137" s="436"/>
      <c r="Q137" s="436"/>
      <c r="R137" s="436"/>
      <c r="S137" s="436"/>
      <c r="T137" s="437"/>
      <c r="U137" s="259"/>
      <c r="V137" s="259"/>
      <c r="W137" s="259"/>
      <c r="X137" s="442"/>
      <c r="Y137" s="426"/>
      <c r="Z137" s="426"/>
      <c r="AA137" s="426"/>
      <c r="AB137" s="443"/>
      <c r="AC137" s="442"/>
      <c r="AD137" s="426"/>
      <c r="AE137" s="426"/>
      <c r="AF137" s="429"/>
      <c r="AG137" s="442"/>
      <c r="AH137" s="426"/>
      <c r="AI137" s="429"/>
    </row>
    <row r="138" spans="1:35" ht="15" hidden="1" customHeight="1">
      <c r="A138" s="532"/>
      <c r="B138" s="260"/>
      <c r="C138" s="144" t="s">
        <v>129</v>
      </c>
      <c r="D138" s="111"/>
      <c r="E138" s="124"/>
      <c r="F138" s="111"/>
      <c r="G138" s="124"/>
      <c r="H138" s="111"/>
      <c r="I138" s="124"/>
      <c r="J138" s="111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261"/>
      <c r="V138" s="261"/>
      <c r="W138" s="261"/>
      <c r="X138" s="444"/>
      <c r="Y138" s="436"/>
      <c r="Z138" s="436"/>
      <c r="AA138" s="436"/>
      <c r="AB138" s="436"/>
      <c r="AC138" s="444"/>
      <c r="AD138" s="436"/>
      <c r="AE138" s="436"/>
      <c r="AF138" s="437"/>
      <c r="AG138" s="444"/>
      <c r="AH138" s="436"/>
      <c r="AI138" s="437"/>
    </row>
    <row r="139" spans="1:35" ht="14.25" hidden="1" customHeight="1">
      <c r="A139" s="127"/>
      <c r="B139" s="262"/>
      <c r="C139" s="13"/>
      <c r="D139" s="12"/>
      <c r="E139" s="13"/>
      <c r="F139" s="12"/>
      <c r="G139" s="13"/>
      <c r="H139" s="12"/>
      <c r="I139" s="13"/>
      <c r="J139" s="12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</row>
    <row r="140" spans="1:35" ht="14.25" hidden="1" customHeight="1">
      <c r="A140" s="127"/>
      <c r="B140" s="262"/>
      <c r="C140" s="13"/>
      <c r="D140" s="12"/>
      <c r="E140" s="13"/>
      <c r="F140" s="12"/>
      <c r="G140" s="13"/>
      <c r="H140" s="12"/>
      <c r="I140" s="13"/>
      <c r="J140" s="12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263"/>
      <c r="Y140" s="263"/>
      <c r="Z140" s="263"/>
      <c r="AA140" s="263"/>
      <c r="AB140" s="263"/>
      <c r="AC140" s="263"/>
      <c r="AD140" s="263"/>
      <c r="AE140" s="263"/>
      <c r="AF140" s="263"/>
      <c r="AG140" s="263"/>
      <c r="AH140" s="263"/>
      <c r="AI140" s="263"/>
    </row>
    <row r="141" spans="1:35" ht="14.25" hidden="1" customHeight="1">
      <c r="A141" s="127"/>
      <c r="B141" s="262"/>
      <c r="C141" s="13"/>
      <c r="D141" s="12"/>
      <c r="E141" s="13"/>
      <c r="F141" s="12"/>
      <c r="G141" s="13"/>
      <c r="H141" s="12"/>
      <c r="I141" s="13"/>
      <c r="J141" s="12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263"/>
      <c r="Y141" s="263"/>
      <c r="Z141" s="263"/>
      <c r="AA141" s="263"/>
      <c r="AB141" s="263"/>
      <c r="AC141" s="263"/>
      <c r="AD141" s="263"/>
      <c r="AE141" s="263"/>
      <c r="AF141" s="263"/>
      <c r="AG141" s="263"/>
      <c r="AH141" s="263"/>
      <c r="AI141" s="263"/>
    </row>
    <row r="142" spans="1:35" ht="14.25" hidden="1" customHeight="1">
      <c r="A142" s="127"/>
      <c r="B142" s="262"/>
      <c r="C142" s="13"/>
      <c r="D142" s="12"/>
      <c r="E142" s="13"/>
      <c r="F142" s="12"/>
      <c r="G142" s="13"/>
      <c r="H142" s="12"/>
      <c r="I142" s="13"/>
      <c r="J142" s="12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263"/>
      <c r="Y142" s="263"/>
      <c r="Z142" s="263"/>
      <c r="AA142" s="263"/>
      <c r="AB142" s="263"/>
      <c r="AC142" s="263"/>
      <c r="AD142" s="263"/>
      <c r="AE142" s="263"/>
      <c r="AF142" s="263"/>
      <c r="AG142" s="263"/>
      <c r="AH142" s="263"/>
      <c r="AI142" s="263"/>
    </row>
    <row r="143" spans="1:35" ht="8.25" customHeight="1" thickBot="1">
      <c r="A143" s="127"/>
      <c r="B143" s="262"/>
      <c r="C143" s="13"/>
      <c r="D143" s="12"/>
      <c r="E143" s="13"/>
      <c r="F143" s="12"/>
      <c r="G143" s="13"/>
      <c r="H143" s="12"/>
      <c r="I143" s="13"/>
      <c r="J143" s="12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263"/>
      <c r="Y143" s="263"/>
      <c r="Z143" s="263"/>
      <c r="AA143" s="263"/>
      <c r="AB143" s="263"/>
      <c r="AC143" s="263"/>
      <c r="AD143" s="263"/>
      <c r="AE143" s="263"/>
      <c r="AF143" s="263"/>
      <c r="AG143" s="263"/>
      <c r="AH143" s="263"/>
      <c r="AI143" s="263"/>
    </row>
    <row r="144" spans="1:35" ht="30.75" customHeight="1" thickBot="1">
      <c r="A144" s="29">
        <v>19</v>
      </c>
      <c r="B144" s="264" t="s">
        <v>130</v>
      </c>
      <c r="C144" s="265"/>
      <c r="D144" s="453" t="s">
        <v>66</v>
      </c>
      <c r="E144" s="454"/>
      <c r="F144" s="455"/>
      <c r="G144" s="453" t="s">
        <v>113</v>
      </c>
      <c r="H144" s="454"/>
      <c r="I144" s="455"/>
      <c r="J144" s="506" t="s">
        <v>19</v>
      </c>
      <c r="K144" s="475"/>
      <c r="L144" s="452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507"/>
      <c r="Y144" s="454"/>
      <c r="Z144" s="454"/>
      <c r="AA144" s="454"/>
      <c r="AB144" s="455"/>
      <c r="AC144" s="507"/>
      <c r="AD144" s="454"/>
      <c r="AE144" s="454"/>
      <c r="AF144" s="432"/>
      <c r="AG144" s="508"/>
      <c r="AH144" s="454"/>
      <c r="AI144" s="432"/>
    </row>
    <row r="145" spans="1:35" ht="30" hidden="1" customHeight="1">
      <c r="A145" s="582"/>
      <c r="B145" s="561" t="s">
        <v>131</v>
      </c>
      <c r="C145" s="465"/>
      <c r="D145" s="268"/>
      <c r="E145" s="267"/>
      <c r="F145" s="269"/>
      <c r="G145" s="270"/>
      <c r="H145" s="271"/>
      <c r="I145" s="272"/>
      <c r="J145" s="273"/>
      <c r="K145" s="274"/>
      <c r="L145" s="275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468"/>
      <c r="Y145" s="469"/>
      <c r="Z145" s="469"/>
      <c r="AA145" s="469"/>
      <c r="AB145" s="470"/>
      <c r="AC145" s="471"/>
      <c r="AD145" s="469"/>
      <c r="AE145" s="469"/>
      <c r="AF145" s="472"/>
      <c r="AG145" s="471"/>
      <c r="AH145" s="469"/>
      <c r="AI145" s="472"/>
    </row>
    <row r="146" spans="1:35" ht="15.75" hidden="1" customHeight="1">
      <c r="A146" s="531"/>
      <c r="B146" s="562" t="s">
        <v>132</v>
      </c>
      <c r="C146" s="432"/>
      <c r="D146" s="278"/>
      <c r="E146" s="277"/>
      <c r="F146" s="279"/>
      <c r="G146" s="185"/>
      <c r="H146" s="280"/>
      <c r="I146" s="281"/>
      <c r="J146" s="273"/>
      <c r="K146" s="274"/>
      <c r="L146" s="275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473"/>
      <c r="Y146" s="454"/>
      <c r="Z146" s="454"/>
      <c r="AA146" s="454"/>
      <c r="AB146" s="455"/>
      <c r="AC146" s="474"/>
      <c r="AD146" s="454"/>
      <c r="AE146" s="454"/>
      <c r="AF146" s="432"/>
      <c r="AG146" s="283"/>
      <c r="AH146" s="283"/>
      <c r="AI146" s="284"/>
    </row>
    <row r="147" spans="1:35" ht="15" customHeight="1" thickBot="1">
      <c r="A147" s="532"/>
      <c r="B147" s="210"/>
      <c r="C147" s="285"/>
      <c r="D147" s="286" t="s">
        <v>133</v>
      </c>
      <c r="E147" s="286" t="s">
        <v>134</v>
      </c>
      <c r="F147" s="286" t="s">
        <v>135</v>
      </c>
      <c r="G147" s="286" t="s">
        <v>133</v>
      </c>
      <c r="H147" s="287" t="s">
        <v>134</v>
      </c>
      <c r="I147" s="287" t="s">
        <v>135</v>
      </c>
      <c r="J147" s="288" t="s">
        <v>133</v>
      </c>
      <c r="K147" s="288" t="s">
        <v>134</v>
      </c>
      <c r="L147" s="289" t="s">
        <v>135</v>
      </c>
      <c r="M147" s="290"/>
      <c r="N147" s="290"/>
      <c r="O147" s="290"/>
      <c r="P147" s="290"/>
      <c r="Q147" s="290"/>
      <c r="R147" s="290"/>
      <c r="S147" s="290"/>
      <c r="T147" s="290"/>
      <c r="U147" s="290"/>
      <c r="V147" s="290"/>
      <c r="W147" s="290"/>
      <c r="X147" s="449"/>
      <c r="Y147" s="450"/>
      <c r="Z147" s="451"/>
      <c r="AA147" s="475"/>
      <c r="AB147" s="476"/>
      <c r="AC147" s="449"/>
      <c r="AD147" s="450"/>
      <c r="AE147" s="451"/>
      <c r="AF147" s="452"/>
      <c r="AG147" s="477"/>
      <c r="AH147" s="450"/>
      <c r="AI147" s="291"/>
    </row>
    <row r="148" spans="1:35" ht="22.5" customHeight="1" thickBot="1">
      <c r="A148" s="127"/>
      <c r="B148" s="563" t="s">
        <v>136</v>
      </c>
      <c r="C148" s="432"/>
      <c r="D148" s="292">
        <v>0</v>
      </c>
      <c r="E148" s="293">
        <v>8</v>
      </c>
      <c r="F148" s="294">
        <f t="shared" ref="F148:F150" si="11">SUM(D148:E148)</f>
        <v>8</v>
      </c>
      <c r="G148" s="292"/>
      <c r="H148" s="295"/>
      <c r="I148" s="296">
        <f t="shared" ref="I148:I150" si="12">SUM(G148:H148)</f>
        <v>0</v>
      </c>
      <c r="J148" s="295"/>
      <c r="K148" s="297"/>
      <c r="L148" s="298">
        <f t="shared" ref="L148:L150" si="13">SUM(J148:K148)</f>
        <v>0</v>
      </c>
      <c r="M148" s="290"/>
      <c r="N148" s="290"/>
      <c r="O148" s="290"/>
      <c r="P148" s="290"/>
      <c r="Q148" s="290"/>
      <c r="R148" s="290"/>
      <c r="S148" s="290"/>
      <c r="T148" s="290"/>
      <c r="U148" s="290"/>
      <c r="V148" s="290"/>
      <c r="W148" s="290"/>
      <c r="X148" s="299"/>
      <c r="Y148" s="300"/>
      <c r="Z148" s="301"/>
      <c r="AA148" s="302"/>
      <c r="AB148" s="302"/>
      <c r="AC148" s="299"/>
      <c r="AD148" s="300"/>
      <c r="AE148" s="301"/>
      <c r="AF148" s="303"/>
      <c r="AG148" s="302"/>
      <c r="AH148" s="300"/>
      <c r="AI148" s="291"/>
    </row>
    <row r="149" spans="1:35" ht="29.25" customHeight="1">
      <c r="A149" s="127"/>
      <c r="B149" s="563" t="s">
        <v>9</v>
      </c>
      <c r="C149" s="432"/>
      <c r="D149" s="292"/>
      <c r="E149" s="293"/>
      <c r="F149" s="294">
        <f t="shared" si="11"/>
        <v>0</v>
      </c>
      <c r="G149" s="292"/>
      <c r="H149" s="295"/>
      <c r="I149" s="296">
        <f t="shared" si="12"/>
        <v>0</v>
      </c>
      <c r="J149" s="295"/>
      <c r="K149" s="297"/>
      <c r="L149" s="298">
        <f t="shared" si="13"/>
        <v>0</v>
      </c>
      <c r="M149" s="290"/>
      <c r="N149" s="290"/>
      <c r="O149" s="290"/>
      <c r="P149" s="290"/>
      <c r="Q149" s="290"/>
      <c r="R149" s="290"/>
      <c r="S149" s="290"/>
      <c r="T149" s="290"/>
      <c r="U149" s="290"/>
      <c r="V149" s="290"/>
      <c r="W149" s="290"/>
      <c r="X149" s="299"/>
      <c r="Y149" s="300"/>
      <c r="Z149" s="301"/>
      <c r="AA149" s="302"/>
      <c r="AB149" s="302"/>
      <c r="AC149" s="299"/>
      <c r="AD149" s="300"/>
      <c r="AE149" s="301"/>
      <c r="AF149" s="303"/>
      <c r="AG149" s="302"/>
      <c r="AH149" s="300"/>
      <c r="AI149" s="291"/>
    </row>
    <row r="150" spans="1:35" ht="21.75" customHeight="1">
      <c r="A150" s="127"/>
      <c r="B150" s="563" t="s">
        <v>137</v>
      </c>
      <c r="C150" s="432"/>
      <c r="D150" s="304"/>
      <c r="E150" s="305"/>
      <c r="F150" s="294">
        <f t="shared" si="11"/>
        <v>0</v>
      </c>
      <c r="G150" s="304"/>
      <c r="H150" s="306"/>
      <c r="I150" s="296">
        <f t="shared" si="12"/>
        <v>0</v>
      </c>
      <c r="J150" s="306"/>
      <c r="K150" s="307"/>
      <c r="L150" s="298">
        <f t="shared" si="13"/>
        <v>0</v>
      </c>
      <c r="M150" s="290"/>
      <c r="N150" s="290"/>
      <c r="O150" s="290"/>
      <c r="P150" s="290"/>
      <c r="Q150" s="290"/>
      <c r="R150" s="290"/>
      <c r="S150" s="290"/>
      <c r="T150" s="290"/>
      <c r="U150" s="290"/>
      <c r="V150" s="290"/>
      <c r="W150" s="290"/>
      <c r="X150" s="299"/>
      <c r="Y150" s="300"/>
      <c r="Z150" s="301"/>
      <c r="AA150" s="302"/>
      <c r="AB150" s="302"/>
      <c r="AC150" s="299"/>
      <c r="AD150" s="300"/>
      <c r="AE150" s="301"/>
      <c r="AF150" s="303"/>
      <c r="AG150" s="302"/>
      <c r="AH150" s="300"/>
      <c r="AI150" s="291"/>
    </row>
    <row r="151" spans="1:35" ht="15" customHeight="1">
      <c r="A151" s="127"/>
      <c r="B151" s="210"/>
      <c r="C151" s="285"/>
      <c r="D151" s="453" t="s">
        <v>66</v>
      </c>
      <c r="E151" s="454"/>
      <c r="F151" s="455"/>
      <c r="G151" s="453" t="s">
        <v>113</v>
      </c>
      <c r="H151" s="454"/>
      <c r="I151" s="455"/>
      <c r="J151" s="453" t="s">
        <v>19</v>
      </c>
      <c r="K151" s="454"/>
      <c r="L151" s="432"/>
      <c r="M151" s="290"/>
      <c r="N151" s="290"/>
      <c r="O151" s="290"/>
      <c r="P151" s="290"/>
      <c r="Q151" s="290"/>
      <c r="R151" s="290"/>
      <c r="S151" s="290"/>
      <c r="T151" s="290"/>
      <c r="U151" s="290"/>
      <c r="V151" s="290"/>
      <c r="W151" s="290"/>
      <c r="X151" s="299"/>
      <c r="Y151" s="300"/>
      <c r="Z151" s="301"/>
      <c r="AA151" s="302"/>
      <c r="AB151" s="302"/>
      <c r="AC151" s="299"/>
      <c r="AD151" s="300"/>
      <c r="AE151" s="301"/>
      <c r="AF151" s="303"/>
      <c r="AG151" s="302"/>
      <c r="AH151" s="300"/>
      <c r="AI151" s="291"/>
    </row>
    <row r="152" spans="1:35" ht="18" customHeight="1">
      <c r="A152" s="530">
        <v>20</v>
      </c>
      <c r="B152" s="564" t="s">
        <v>138</v>
      </c>
      <c r="C152" s="308" t="s">
        <v>139</v>
      </c>
      <c r="D152" s="445">
        <v>7</v>
      </c>
      <c r="E152" s="446"/>
      <c r="F152" s="446"/>
      <c r="G152" s="310"/>
      <c r="H152" s="311"/>
      <c r="I152" s="312"/>
      <c r="J152" s="309"/>
      <c r="K152" s="156"/>
      <c r="L152" s="312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422"/>
      <c r="Y152" s="423"/>
      <c r="Z152" s="456"/>
      <c r="AA152" s="446"/>
      <c r="AB152" s="446"/>
      <c r="AC152" s="422"/>
      <c r="AD152" s="423"/>
      <c r="AE152" s="456"/>
      <c r="AF152" s="457"/>
      <c r="AG152" s="424"/>
      <c r="AH152" s="423"/>
      <c r="AI152" s="313"/>
    </row>
    <row r="153" spans="1:35" ht="15.75" customHeight="1">
      <c r="A153" s="531"/>
      <c r="B153" s="415"/>
      <c r="C153" s="314" t="s">
        <v>140</v>
      </c>
      <c r="D153" s="447">
        <v>0</v>
      </c>
      <c r="E153" s="426"/>
      <c r="F153" s="426"/>
      <c r="G153" s="316"/>
      <c r="H153" s="317"/>
      <c r="I153" s="318"/>
      <c r="J153" s="315"/>
      <c r="K153" s="319"/>
      <c r="L153" s="318"/>
      <c r="M153" s="319"/>
      <c r="N153" s="319"/>
      <c r="O153" s="319"/>
      <c r="P153" s="319"/>
      <c r="Q153" s="319"/>
      <c r="R153" s="319"/>
      <c r="S153" s="319"/>
      <c r="T153" s="319"/>
      <c r="U153" s="319"/>
      <c r="V153" s="319"/>
      <c r="W153" s="319"/>
      <c r="X153" s="427"/>
      <c r="Y153" s="428"/>
      <c r="Z153" s="425"/>
      <c r="AA153" s="426"/>
      <c r="AB153" s="426"/>
      <c r="AC153" s="427"/>
      <c r="AD153" s="428"/>
      <c r="AE153" s="425"/>
      <c r="AF153" s="429"/>
      <c r="AG153" s="430"/>
      <c r="AH153" s="428"/>
      <c r="AI153" s="320"/>
    </row>
    <row r="154" spans="1:35" ht="30" customHeight="1">
      <c r="A154" s="532"/>
      <c r="B154" s="464"/>
      <c r="C154" s="321" t="s">
        <v>141</v>
      </c>
      <c r="D154" s="448">
        <v>5</v>
      </c>
      <c r="E154" s="436"/>
      <c r="F154" s="436"/>
      <c r="G154" s="322"/>
      <c r="H154" s="323"/>
      <c r="I154" s="324"/>
      <c r="J154" s="325"/>
      <c r="K154" s="326"/>
      <c r="L154" s="327"/>
      <c r="M154" s="328"/>
      <c r="N154" s="328"/>
      <c r="O154" s="328"/>
      <c r="P154" s="328"/>
      <c r="Q154" s="328"/>
      <c r="R154" s="328"/>
      <c r="S154" s="328"/>
      <c r="T154" s="328"/>
      <c r="U154" s="328"/>
      <c r="V154" s="328"/>
      <c r="W154" s="328"/>
      <c r="X154" s="420"/>
      <c r="Y154" s="421"/>
      <c r="Z154" s="435"/>
      <c r="AA154" s="436"/>
      <c r="AB154" s="436"/>
      <c r="AC154" s="420"/>
      <c r="AD154" s="421"/>
      <c r="AE154" s="435"/>
      <c r="AF154" s="437"/>
      <c r="AG154" s="438"/>
      <c r="AH154" s="421"/>
      <c r="AI154" s="329"/>
    </row>
    <row r="155" spans="1:35" ht="15" customHeight="1">
      <c r="A155" s="127">
        <v>21</v>
      </c>
      <c r="B155" s="565" t="s">
        <v>142</v>
      </c>
      <c r="C155" s="432"/>
      <c r="D155" s="330"/>
      <c r="E155" s="210">
        <v>10</v>
      </c>
      <c r="F155" s="331"/>
      <c r="G155" s="332"/>
      <c r="H155" s="330"/>
      <c r="I155" s="285"/>
      <c r="J155" s="63"/>
      <c r="K155" s="210"/>
      <c r="L155" s="285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439"/>
      <c r="Y155" s="434"/>
      <c r="Z155" s="440"/>
      <c r="AA155" s="441"/>
      <c r="AB155" s="441"/>
      <c r="AC155" s="439"/>
      <c r="AD155" s="434"/>
      <c r="AE155" s="431"/>
      <c r="AF155" s="432"/>
      <c r="AG155" s="433"/>
      <c r="AH155" s="434"/>
      <c r="AI155" s="334"/>
    </row>
    <row r="156" spans="1:35" ht="15" customHeight="1">
      <c r="A156" s="127"/>
      <c r="B156" s="335"/>
      <c r="C156" s="308" t="s">
        <v>139</v>
      </c>
      <c r="D156" s="330"/>
      <c r="E156" s="336">
        <v>10</v>
      </c>
      <c r="F156" s="331"/>
      <c r="G156" s="337"/>
      <c r="H156" s="330"/>
      <c r="I156" s="338"/>
      <c r="J156" s="63"/>
      <c r="K156" s="336"/>
      <c r="L156" s="338"/>
      <c r="M156" s="336"/>
      <c r="N156" s="336"/>
      <c r="O156" s="336"/>
      <c r="P156" s="336"/>
      <c r="Q156" s="336"/>
      <c r="R156" s="336"/>
      <c r="S156" s="336"/>
      <c r="T156" s="336"/>
      <c r="U156" s="336"/>
      <c r="V156" s="336"/>
      <c r="W156" s="336"/>
      <c r="X156" s="339"/>
      <c r="Y156" s="339"/>
      <c r="Z156" s="333"/>
      <c r="AA156" s="333"/>
      <c r="AB156" s="333"/>
      <c r="AC156" s="339"/>
      <c r="AD156" s="339"/>
      <c r="AE156" s="340"/>
      <c r="AF156" s="340"/>
      <c r="AG156" s="341"/>
      <c r="AH156" s="341"/>
      <c r="AI156" s="334"/>
    </row>
    <row r="157" spans="1:35" ht="15" customHeight="1">
      <c r="A157" s="127"/>
      <c r="B157" s="335"/>
      <c r="C157" s="314" t="s">
        <v>140</v>
      </c>
      <c r="D157" s="330"/>
      <c r="E157" s="336">
        <v>3</v>
      </c>
      <c r="F157" s="331"/>
      <c r="G157" s="337"/>
      <c r="H157" s="330"/>
      <c r="I157" s="338"/>
      <c r="J157" s="63"/>
      <c r="K157" s="336"/>
      <c r="L157" s="338"/>
      <c r="M157" s="336"/>
      <c r="N157" s="336"/>
      <c r="O157" s="336"/>
      <c r="P157" s="336"/>
      <c r="Q157" s="336"/>
      <c r="R157" s="336"/>
      <c r="S157" s="336"/>
      <c r="T157" s="336"/>
      <c r="U157" s="336"/>
      <c r="V157" s="336"/>
      <c r="W157" s="336"/>
      <c r="X157" s="339"/>
      <c r="Y157" s="339"/>
      <c r="Z157" s="333"/>
      <c r="AA157" s="333"/>
      <c r="AB157" s="333"/>
      <c r="AC157" s="339"/>
      <c r="AD157" s="339"/>
      <c r="AE157" s="340"/>
      <c r="AF157" s="340"/>
      <c r="AG157" s="341"/>
      <c r="AH157" s="341"/>
      <c r="AI157" s="334"/>
    </row>
    <row r="158" spans="1:35" ht="31.5" customHeight="1">
      <c r="A158" s="127"/>
      <c r="B158" s="335"/>
      <c r="C158" s="321" t="s">
        <v>141</v>
      </c>
      <c r="D158" s="330"/>
      <c r="E158" s="336">
        <v>3</v>
      </c>
      <c r="F158" s="331"/>
      <c r="G158" s="337"/>
      <c r="H158" s="330"/>
      <c r="I158" s="338"/>
      <c r="J158" s="63"/>
      <c r="K158" s="336"/>
      <c r="L158" s="338"/>
      <c r="M158" s="336"/>
      <c r="N158" s="336"/>
      <c r="O158" s="336"/>
      <c r="P158" s="336"/>
      <c r="Q158" s="336"/>
      <c r="R158" s="336"/>
      <c r="S158" s="336"/>
      <c r="T158" s="336"/>
      <c r="U158" s="336"/>
      <c r="V158" s="336"/>
      <c r="W158" s="336"/>
      <c r="X158" s="339"/>
      <c r="Y158" s="339"/>
      <c r="Z158" s="333"/>
      <c r="AA158" s="333"/>
      <c r="AB158" s="333"/>
      <c r="AC158" s="339"/>
      <c r="AD158" s="339"/>
      <c r="AE158" s="340"/>
      <c r="AF158" s="340"/>
      <c r="AG158" s="341"/>
      <c r="AH158" s="341"/>
      <c r="AI158" s="334"/>
    </row>
    <row r="159" spans="1:35" ht="15" customHeight="1">
      <c r="A159" s="54">
        <v>22</v>
      </c>
      <c r="B159" s="335" t="s">
        <v>143</v>
      </c>
      <c r="C159" s="342"/>
      <c r="D159" s="343"/>
      <c r="E159" s="335"/>
      <c r="F159" s="344"/>
      <c r="G159" s="345"/>
      <c r="H159" s="343"/>
      <c r="I159" s="342"/>
      <c r="J159" s="211"/>
      <c r="K159" s="335"/>
      <c r="L159" s="342"/>
      <c r="M159" s="335"/>
      <c r="N159" s="335"/>
      <c r="O159" s="335"/>
      <c r="P159" s="335"/>
      <c r="Q159" s="335"/>
      <c r="R159" s="335"/>
      <c r="S159" s="335"/>
      <c r="T159" s="335"/>
      <c r="U159" s="335"/>
      <c r="V159" s="335"/>
      <c r="W159" s="335"/>
      <c r="X159" s="566"/>
      <c r="Y159" s="419"/>
      <c r="Z159" s="431"/>
      <c r="AA159" s="454"/>
      <c r="AB159" s="454"/>
      <c r="AC159" s="566"/>
      <c r="AD159" s="419"/>
      <c r="AE159" s="431"/>
      <c r="AF159" s="432"/>
      <c r="AG159" s="418"/>
      <c r="AH159" s="419"/>
      <c r="AI159" s="340"/>
    </row>
    <row r="160" spans="1:35" ht="33" customHeight="1">
      <c r="A160" s="54"/>
      <c r="B160" s="346"/>
      <c r="C160" s="347" t="s">
        <v>144</v>
      </c>
      <c r="D160" s="343"/>
      <c r="E160" s="335">
        <v>0</v>
      </c>
      <c r="F160" s="344" t="s">
        <v>9</v>
      </c>
      <c r="G160" s="345"/>
      <c r="H160" s="343"/>
      <c r="I160" s="342"/>
      <c r="J160" s="211"/>
      <c r="K160" s="335"/>
      <c r="L160" s="342"/>
      <c r="M160" s="346"/>
      <c r="N160" s="346"/>
      <c r="O160" s="346"/>
      <c r="P160" s="346"/>
      <c r="Q160" s="346"/>
      <c r="R160" s="346"/>
      <c r="S160" s="346"/>
      <c r="T160" s="346"/>
      <c r="U160" s="346"/>
      <c r="V160" s="346"/>
      <c r="W160" s="346"/>
      <c r="X160" s="348"/>
      <c r="Y160" s="349"/>
      <c r="Z160" s="350"/>
      <c r="AA160" s="350"/>
      <c r="AB160" s="350"/>
      <c r="AC160" s="348"/>
      <c r="AD160" s="349"/>
      <c r="AE160" s="350"/>
      <c r="AF160" s="351"/>
      <c r="AG160" s="349"/>
      <c r="AH160" s="349"/>
      <c r="AI160" s="351"/>
    </row>
    <row r="161" spans="1:35" ht="23.25" customHeight="1">
      <c r="A161" s="54"/>
      <c r="B161" s="346"/>
      <c r="C161" s="352" t="s">
        <v>145</v>
      </c>
      <c r="D161" s="343"/>
      <c r="E161" s="335">
        <v>0</v>
      </c>
      <c r="F161" s="344"/>
      <c r="G161" s="345"/>
      <c r="H161" s="343"/>
      <c r="I161" s="342"/>
      <c r="J161" s="211"/>
      <c r="K161" s="335"/>
      <c r="L161" s="342"/>
      <c r="M161" s="346"/>
      <c r="N161" s="346"/>
      <c r="O161" s="346"/>
      <c r="P161" s="346"/>
      <c r="Q161" s="346"/>
      <c r="R161" s="346"/>
      <c r="S161" s="346"/>
      <c r="T161" s="346"/>
      <c r="U161" s="346"/>
      <c r="V161" s="346"/>
      <c r="W161" s="346"/>
      <c r="X161" s="348"/>
      <c r="Y161" s="349"/>
      <c r="Z161" s="350"/>
      <c r="AA161" s="350"/>
      <c r="AB161" s="350"/>
      <c r="AC161" s="348"/>
      <c r="AD161" s="349"/>
      <c r="AE161" s="350"/>
      <c r="AF161" s="351"/>
      <c r="AG161" s="349"/>
      <c r="AH161" s="349"/>
      <c r="AI161" s="351"/>
    </row>
    <row r="162" spans="1:35" ht="12" customHeight="1">
      <c r="A162" s="54"/>
      <c r="B162" s="346"/>
      <c r="C162" s="353" t="s">
        <v>146</v>
      </c>
      <c r="D162" s="343"/>
      <c r="E162" s="335">
        <v>250</v>
      </c>
      <c r="F162" s="344"/>
      <c r="G162" s="345"/>
      <c r="H162" s="343"/>
      <c r="I162" s="342"/>
      <c r="J162" s="211"/>
      <c r="K162" s="335"/>
      <c r="L162" s="342"/>
      <c r="M162" s="346"/>
      <c r="N162" s="346"/>
      <c r="O162" s="346"/>
      <c r="P162" s="346"/>
      <c r="Q162" s="346"/>
      <c r="R162" s="346"/>
      <c r="S162" s="346"/>
      <c r="T162" s="346"/>
      <c r="U162" s="346"/>
      <c r="V162" s="346"/>
      <c r="W162" s="346"/>
      <c r="X162" s="348"/>
      <c r="Y162" s="349"/>
      <c r="Z162" s="350"/>
      <c r="AA162" s="350"/>
      <c r="AB162" s="350"/>
      <c r="AC162" s="348"/>
      <c r="AD162" s="349"/>
      <c r="AE162" s="350"/>
      <c r="AF162" s="351"/>
      <c r="AG162" s="349"/>
      <c r="AH162" s="349"/>
      <c r="AI162" s="351"/>
    </row>
    <row r="163" spans="1:35" ht="31.5" customHeight="1">
      <c r="A163" s="54">
        <v>23</v>
      </c>
      <c r="B163" s="345" t="s">
        <v>147</v>
      </c>
      <c r="C163" s="354"/>
      <c r="D163" s="211"/>
      <c r="E163" s="335">
        <v>7</v>
      </c>
      <c r="F163" s="344"/>
      <c r="G163" s="345"/>
      <c r="H163" s="343"/>
      <c r="I163" s="342"/>
      <c r="J163" s="211"/>
      <c r="K163" s="335"/>
      <c r="L163" s="342"/>
      <c r="M163" s="346"/>
      <c r="N163" s="346"/>
      <c r="O163" s="346"/>
      <c r="P163" s="346"/>
      <c r="Q163" s="346"/>
      <c r="R163" s="346"/>
      <c r="S163" s="346"/>
      <c r="T163" s="346"/>
      <c r="U163" s="346"/>
      <c r="V163" s="346"/>
      <c r="W163" s="346"/>
      <c r="X163" s="348"/>
      <c r="Y163" s="355"/>
      <c r="Z163" s="355"/>
      <c r="AA163" s="350"/>
      <c r="AB163" s="350"/>
      <c r="AC163" s="348"/>
      <c r="AD163" s="355"/>
      <c r="AE163" s="355"/>
      <c r="AF163" s="351"/>
      <c r="AG163" s="349"/>
      <c r="AH163" s="355"/>
      <c r="AI163" s="351"/>
    </row>
    <row r="164" spans="1:35" ht="17.25" customHeight="1">
      <c r="A164" s="29"/>
      <c r="B164" s="356"/>
      <c r="C164" s="357" t="s">
        <v>139</v>
      </c>
      <c r="D164" s="358"/>
      <c r="E164" s="346">
        <v>3</v>
      </c>
      <c r="F164" s="359"/>
      <c r="G164" s="360"/>
      <c r="H164" s="358"/>
      <c r="I164" s="361"/>
      <c r="J164" s="362"/>
      <c r="K164" s="346"/>
      <c r="L164" s="361"/>
      <c r="M164" s="346"/>
      <c r="N164" s="346"/>
      <c r="O164" s="346"/>
      <c r="P164" s="346"/>
      <c r="Q164" s="346"/>
      <c r="R164" s="346"/>
      <c r="S164" s="346"/>
      <c r="T164" s="346"/>
      <c r="U164" s="346"/>
      <c r="V164" s="346"/>
      <c r="W164" s="346"/>
      <c r="X164" s="348"/>
      <c r="Y164" s="349"/>
      <c r="Z164" s="350"/>
      <c r="AA164" s="350"/>
      <c r="AB164" s="350"/>
      <c r="AC164" s="348"/>
      <c r="AD164" s="349"/>
      <c r="AE164" s="350"/>
      <c r="AF164" s="351"/>
      <c r="AG164" s="349"/>
      <c r="AH164" s="349"/>
      <c r="AI164" s="351"/>
    </row>
    <row r="165" spans="1:35" ht="16.5" customHeight="1">
      <c r="A165" s="29"/>
      <c r="B165" s="356"/>
      <c r="C165" s="357" t="s">
        <v>145</v>
      </c>
      <c r="D165" s="358"/>
      <c r="E165" s="346">
        <v>9</v>
      </c>
      <c r="F165" s="359"/>
      <c r="G165" s="360"/>
      <c r="H165" s="358"/>
      <c r="I165" s="361"/>
      <c r="J165" s="362"/>
      <c r="K165" s="346"/>
      <c r="L165" s="361"/>
      <c r="M165" s="346"/>
      <c r="N165" s="346"/>
      <c r="O165" s="346"/>
      <c r="P165" s="346"/>
      <c r="Q165" s="346"/>
      <c r="R165" s="346"/>
      <c r="S165" s="346"/>
      <c r="T165" s="346"/>
      <c r="U165" s="346"/>
      <c r="V165" s="346"/>
      <c r="W165" s="346"/>
      <c r="X165" s="348"/>
      <c r="Y165" s="349"/>
      <c r="Z165" s="350"/>
      <c r="AA165" s="350"/>
      <c r="AB165" s="350"/>
      <c r="AC165" s="348"/>
      <c r="AD165" s="349"/>
      <c r="AE165" s="350"/>
      <c r="AF165" s="351"/>
      <c r="AG165" s="349"/>
      <c r="AH165" s="349"/>
      <c r="AI165" s="351"/>
    </row>
    <row r="166" spans="1:35" ht="33" customHeight="1">
      <c r="A166" s="29"/>
      <c r="B166" s="356"/>
      <c r="C166" s="357" t="s">
        <v>148</v>
      </c>
      <c r="D166" s="358"/>
      <c r="E166" s="346">
        <v>9</v>
      </c>
      <c r="F166" s="359"/>
      <c r="G166" s="360"/>
      <c r="H166" s="358"/>
      <c r="I166" s="361"/>
      <c r="J166" s="362"/>
      <c r="K166" s="346"/>
      <c r="L166" s="361"/>
      <c r="M166" s="346"/>
      <c r="N166" s="346"/>
      <c r="O166" s="346"/>
      <c r="P166" s="346"/>
      <c r="Q166" s="346"/>
      <c r="R166" s="346"/>
      <c r="S166" s="346"/>
      <c r="T166" s="346"/>
      <c r="U166" s="346"/>
      <c r="V166" s="346"/>
      <c r="W166" s="346"/>
      <c r="X166" s="348"/>
      <c r="Y166" s="349"/>
      <c r="Z166" s="350"/>
      <c r="AA166" s="350"/>
      <c r="AB166" s="350"/>
      <c r="AC166" s="348"/>
      <c r="AD166" s="349"/>
      <c r="AE166" s="350"/>
      <c r="AF166" s="351"/>
      <c r="AG166" s="349"/>
      <c r="AH166" s="349"/>
      <c r="AI166" s="351"/>
    </row>
    <row r="167" spans="1:35" ht="20.25" customHeight="1">
      <c r="A167" s="127">
        <v>24</v>
      </c>
      <c r="B167" s="592" t="s">
        <v>149</v>
      </c>
      <c r="C167" s="465"/>
      <c r="D167" s="362"/>
      <c r="E167" s="363">
        <v>0</v>
      </c>
      <c r="F167" s="359"/>
      <c r="G167" s="364"/>
      <c r="H167" s="358"/>
      <c r="I167" s="365"/>
      <c r="J167" s="362"/>
      <c r="K167" s="363"/>
      <c r="L167" s="365"/>
      <c r="M167" s="363"/>
      <c r="N167" s="363"/>
      <c r="O167" s="363"/>
      <c r="P167" s="363"/>
      <c r="Q167" s="363"/>
      <c r="R167" s="363"/>
      <c r="S167" s="363"/>
      <c r="T167" s="363"/>
      <c r="U167" s="363"/>
      <c r="V167" s="363"/>
      <c r="W167" s="363"/>
      <c r="X167" s="461"/>
      <c r="Y167" s="462"/>
      <c r="Z167" s="463"/>
      <c r="AA167" s="464"/>
      <c r="AB167" s="464"/>
      <c r="AC167" s="461"/>
      <c r="AD167" s="462"/>
      <c r="AE167" s="463"/>
      <c r="AF167" s="465"/>
      <c r="AG167" s="466"/>
      <c r="AH167" s="462"/>
      <c r="AI167" s="351"/>
    </row>
    <row r="168" spans="1:35" ht="18" customHeight="1">
      <c r="A168" s="29">
        <v>25</v>
      </c>
      <c r="B168" s="565" t="s">
        <v>150</v>
      </c>
      <c r="C168" s="432"/>
      <c r="D168" s="362"/>
      <c r="E168" s="363">
        <v>0</v>
      </c>
      <c r="F168" s="359"/>
      <c r="G168" s="364"/>
      <c r="H168" s="358"/>
      <c r="I168" s="365"/>
      <c r="J168" s="362"/>
      <c r="K168" s="363"/>
      <c r="L168" s="365"/>
      <c r="M168" s="363"/>
      <c r="N168" s="363"/>
      <c r="O168" s="363"/>
      <c r="P168" s="363"/>
      <c r="Q168" s="363"/>
      <c r="R168" s="363"/>
      <c r="S168" s="363"/>
      <c r="T168" s="363"/>
      <c r="U168" s="363"/>
      <c r="V168" s="363"/>
      <c r="W168" s="363"/>
      <c r="X168" s="420"/>
      <c r="Y168" s="421"/>
      <c r="Z168" s="435"/>
      <c r="AA168" s="436"/>
      <c r="AB168" s="436"/>
      <c r="AC168" s="420"/>
      <c r="AD168" s="421"/>
      <c r="AE168" s="435"/>
      <c r="AF168" s="437"/>
      <c r="AG168" s="438"/>
      <c r="AH168" s="421"/>
      <c r="AI168" s="329"/>
    </row>
    <row r="169" spans="1:35" ht="24" customHeight="1">
      <c r="A169" s="530">
        <v>26</v>
      </c>
      <c r="B169" s="593" t="s">
        <v>151</v>
      </c>
      <c r="C169" s="457"/>
      <c r="D169" s="309"/>
      <c r="E169" s="156"/>
      <c r="F169" s="366"/>
      <c r="G169" s="310"/>
      <c r="H169" s="311"/>
      <c r="I169" s="312"/>
      <c r="J169" s="309"/>
      <c r="K169" s="156"/>
      <c r="L169" s="312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422"/>
      <c r="Y169" s="423"/>
      <c r="Z169" s="456"/>
      <c r="AA169" s="446"/>
      <c r="AB169" s="457"/>
      <c r="AC169" s="422"/>
      <c r="AD169" s="423"/>
      <c r="AE169" s="456"/>
      <c r="AF169" s="457"/>
      <c r="AG169" s="424"/>
      <c r="AH169" s="423"/>
      <c r="AI169" s="313"/>
    </row>
    <row r="170" spans="1:35" ht="14.25" customHeight="1">
      <c r="A170" s="531"/>
      <c r="B170" s="594" t="s">
        <v>152</v>
      </c>
      <c r="C170" s="429"/>
      <c r="D170" s="368"/>
      <c r="E170" s="367">
        <v>0</v>
      </c>
      <c r="F170" s="369"/>
      <c r="G170" s="370"/>
      <c r="H170" s="371"/>
      <c r="I170" s="372"/>
      <c r="J170" s="368"/>
      <c r="K170" s="367"/>
      <c r="L170" s="372"/>
      <c r="M170" s="367"/>
      <c r="N170" s="367"/>
      <c r="O170" s="367"/>
      <c r="P170" s="367"/>
      <c r="Q170" s="367"/>
      <c r="R170" s="367"/>
      <c r="S170" s="367"/>
      <c r="T170" s="367"/>
      <c r="U170" s="367"/>
      <c r="V170" s="367"/>
      <c r="W170" s="367"/>
      <c r="X170" s="427"/>
      <c r="Y170" s="428"/>
      <c r="Z170" s="425"/>
      <c r="AA170" s="426"/>
      <c r="AB170" s="429"/>
      <c r="AC170" s="427"/>
      <c r="AD170" s="428"/>
      <c r="AE170" s="425"/>
      <c r="AF170" s="429"/>
      <c r="AG170" s="430"/>
      <c r="AH170" s="428"/>
      <c r="AI170" s="320"/>
    </row>
    <row r="171" spans="1:35" ht="14.25" customHeight="1">
      <c r="A171" s="531"/>
      <c r="B171" s="601" t="s">
        <v>153</v>
      </c>
      <c r="C171" s="429"/>
      <c r="D171" s="374"/>
      <c r="E171" s="373">
        <v>0</v>
      </c>
      <c r="F171" s="375"/>
      <c r="G171" s="376"/>
      <c r="H171" s="377"/>
      <c r="I171" s="378"/>
      <c r="J171" s="374"/>
      <c r="K171" s="373"/>
      <c r="L171" s="378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427"/>
      <c r="Y171" s="428"/>
      <c r="Z171" s="425"/>
      <c r="AA171" s="426"/>
      <c r="AB171" s="429"/>
      <c r="AC171" s="427"/>
      <c r="AD171" s="428"/>
      <c r="AE171" s="425"/>
      <c r="AF171" s="429"/>
      <c r="AG171" s="430"/>
      <c r="AH171" s="428"/>
      <c r="AI171" s="320"/>
    </row>
    <row r="172" spans="1:35" ht="15" customHeight="1">
      <c r="A172" s="532"/>
      <c r="B172" s="602" t="s">
        <v>154</v>
      </c>
      <c r="C172" s="437"/>
      <c r="D172" s="380"/>
      <c r="E172" s="379">
        <v>0</v>
      </c>
      <c r="F172" s="381"/>
      <c r="G172" s="380"/>
      <c r="H172" s="379"/>
      <c r="I172" s="381"/>
      <c r="J172" s="380"/>
      <c r="K172" s="379"/>
      <c r="L172" s="381"/>
      <c r="M172" s="379"/>
      <c r="N172" s="379"/>
      <c r="O172" s="379"/>
      <c r="P172" s="379"/>
      <c r="Q172" s="379"/>
      <c r="R172" s="379"/>
      <c r="S172" s="379"/>
      <c r="T172" s="379"/>
      <c r="U172" s="379"/>
      <c r="V172" s="379"/>
      <c r="W172" s="379"/>
      <c r="X172" s="420"/>
      <c r="Y172" s="421"/>
      <c r="Z172" s="435"/>
      <c r="AA172" s="436"/>
      <c r="AB172" s="437"/>
      <c r="AC172" s="420"/>
      <c r="AD172" s="421"/>
      <c r="AE172" s="435"/>
      <c r="AF172" s="437"/>
      <c r="AG172" s="438"/>
      <c r="AH172" s="421"/>
      <c r="AI172" s="329"/>
    </row>
    <row r="173" spans="1:35" ht="14.25" customHeight="1">
      <c r="A173" s="582">
        <v>27</v>
      </c>
      <c r="B173" s="583" t="s">
        <v>155</v>
      </c>
      <c r="C173" s="382" t="s">
        <v>156</v>
      </c>
      <c r="D173" s="383"/>
      <c r="E173" s="384">
        <v>1</v>
      </c>
      <c r="F173" s="385"/>
      <c r="G173" s="383"/>
      <c r="H173" s="384"/>
      <c r="I173" s="385"/>
      <c r="J173" s="383"/>
      <c r="K173" s="384"/>
      <c r="L173" s="385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557"/>
      <c r="Y173" s="497"/>
      <c r="Z173" s="558"/>
      <c r="AA173" s="559"/>
      <c r="AB173" s="499"/>
      <c r="AC173" s="557"/>
      <c r="AD173" s="497"/>
      <c r="AE173" s="558"/>
      <c r="AF173" s="499"/>
      <c r="AG173" s="560"/>
      <c r="AH173" s="497"/>
      <c r="AI173" s="387"/>
    </row>
    <row r="174" spans="1:35" ht="14.25" customHeight="1">
      <c r="A174" s="531"/>
      <c r="B174" s="584"/>
      <c r="C174" s="388" t="s">
        <v>157</v>
      </c>
      <c r="D174" s="374"/>
      <c r="E174" s="377">
        <v>1</v>
      </c>
      <c r="F174" s="375"/>
      <c r="G174" s="374"/>
      <c r="H174" s="377"/>
      <c r="I174" s="375"/>
      <c r="J174" s="374"/>
      <c r="K174" s="377"/>
      <c r="L174" s="375"/>
      <c r="M174" s="377"/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427"/>
      <c r="Y174" s="428"/>
      <c r="Z174" s="425"/>
      <c r="AA174" s="426"/>
      <c r="AB174" s="429"/>
      <c r="AC174" s="427"/>
      <c r="AD174" s="428"/>
      <c r="AE174" s="425"/>
      <c r="AF174" s="429"/>
      <c r="AG174" s="430"/>
      <c r="AH174" s="428"/>
      <c r="AI174" s="320"/>
    </row>
    <row r="175" spans="1:35" ht="13.5" customHeight="1">
      <c r="A175" s="531"/>
      <c r="B175" s="584"/>
      <c r="C175" s="388" t="s">
        <v>158</v>
      </c>
      <c r="D175" s="374"/>
      <c r="E175" s="377">
        <v>1</v>
      </c>
      <c r="F175" s="375"/>
      <c r="G175" s="374"/>
      <c r="H175" s="377"/>
      <c r="I175" s="375"/>
      <c r="J175" s="374"/>
      <c r="K175" s="377"/>
      <c r="L175" s="375"/>
      <c r="M175" s="377"/>
      <c r="N175" s="377"/>
      <c r="O175" s="377"/>
      <c r="P175" s="377"/>
      <c r="Q175" s="377"/>
      <c r="R175" s="377"/>
      <c r="S175" s="377"/>
      <c r="T175" s="377"/>
      <c r="U175" s="377"/>
      <c r="V175" s="377"/>
      <c r="W175" s="377"/>
      <c r="X175" s="427"/>
      <c r="Y175" s="428"/>
      <c r="Z175" s="425"/>
      <c r="AA175" s="426"/>
      <c r="AB175" s="429"/>
      <c r="AC175" s="427"/>
      <c r="AD175" s="428"/>
      <c r="AE175" s="425"/>
      <c r="AF175" s="429"/>
      <c r="AG175" s="430"/>
      <c r="AH175" s="428"/>
      <c r="AI175" s="320"/>
    </row>
    <row r="176" spans="1:35" ht="21" customHeight="1">
      <c r="A176" s="532"/>
      <c r="B176" s="462"/>
      <c r="C176" s="389" t="s">
        <v>159</v>
      </c>
      <c r="D176" s="380"/>
      <c r="E176" s="379">
        <v>0</v>
      </c>
      <c r="F176" s="381"/>
      <c r="G176" s="380"/>
      <c r="H176" s="379"/>
      <c r="I176" s="381"/>
      <c r="J176" s="380"/>
      <c r="K176" s="379"/>
      <c r="L176" s="381"/>
      <c r="M176" s="379"/>
      <c r="N176" s="379"/>
      <c r="O176" s="379"/>
      <c r="P176" s="379"/>
      <c r="Q176" s="379"/>
      <c r="R176" s="379"/>
      <c r="S176" s="379"/>
      <c r="T176" s="379"/>
      <c r="U176" s="379"/>
      <c r="V176" s="379"/>
      <c r="W176" s="379"/>
      <c r="X176" s="420"/>
      <c r="Y176" s="421"/>
      <c r="Z176" s="435"/>
      <c r="AA176" s="436"/>
      <c r="AB176" s="437"/>
      <c r="AC176" s="420"/>
      <c r="AD176" s="421"/>
      <c r="AE176" s="435"/>
      <c r="AF176" s="437"/>
      <c r="AG176" s="438"/>
      <c r="AH176" s="421"/>
      <c r="AI176" s="329"/>
    </row>
    <row r="177" spans="1:35" ht="31.5" customHeight="1">
      <c r="A177" s="568" t="s">
        <v>160</v>
      </c>
      <c r="B177" s="441"/>
      <c r="C177" s="441"/>
      <c r="D177" s="441"/>
      <c r="E177" s="441"/>
      <c r="F177" s="441"/>
      <c r="G177" s="441"/>
      <c r="H177" s="441"/>
      <c r="I177" s="441"/>
      <c r="J177" s="441"/>
      <c r="K177" s="441"/>
      <c r="L177" s="441"/>
      <c r="M177" s="441"/>
      <c r="N177" s="441"/>
      <c r="O177" s="441"/>
      <c r="P177" s="441"/>
      <c r="Q177" s="441"/>
      <c r="R177" s="441"/>
      <c r="S177" s="441"/>
      <c r="T177" s="441"/>
      <c r="U177" s="441"/>
      <c r="V177" s="441"/>
      <c r="W177" s="441"/>
      <c r="X177" s="441"/>
      <c r="Y177" s="441"/>
      <c r="Z177" s="441"/>
      <c r="AA177" s="441"/>
      <c r="AB177" s="441"/>
      <c r="AC177" s="441"/>
      <c r="AD177" s="441"/>
      <c r="AE177" s="441"/>
      <c r="AF177" s="441"/>
      <c r="AG177" s="441"/>
      <c r="AH177" s="441"/>
      <c r="AI177" s="434"/>
    </row>
    <row r="178" spans="1:35" ht="14.25" customHeight="1">
      <c r="A178" s="571" t="s">
        <v>161</v>
      </c>
      <c r="B178" s="426"/>
      <c r="C178" s="429"/>
      <c r="D178" s="569" t="s">
        <v>162</v>
      </c>
      <c r="E178" s="446"/>
      <c r="F178" s="446"/>
      <c r="G178" s="446"/>
      <c r="H178" s="446"/>
      <c r="I178" s="446"/>
      <c r="J178" s="446"/>
      <c r="K178" s="446"/>
      <c r="L178" s="446"/>
      <c r="M178" s="446"/>
      <c r="N178" s="446"/>
      <c r="O178" s="446"/>
      <c r="P178" s="446"/>
      <c r="Q178" s="457"/>
      <c r="R178" s="570" t="s">
        <v>163</v>
      </c>
      <c r="S178" s="426"/>
      <c r="T178" s="426"/>
      <c r="U178" s="426"/>
      <c r="V178" s="426"/>
      <c r="W178" s="426"/>
      <c r="X178" s="426"/>
      <c r="Y178" s="426"/>
      <c r="Z178" s="426"/>
      <c r="AA178" s="426"/>
      <c r="AB178" s="426"/>
      <c r="AC178" s="426"/>
      <c r="AD178" s="426"/>
      <c r="AE178" s="426"/>
      <c r="AF178" s="426"/>
      <c r="AG178" s="426"/>
      <c r="AH178" s="426"/>
      <c r="AI178" s="429"/>
    </row>
    <row r="179" spans="1:35" ht="14.25" customHeight="1">
      <c r="A179" s="572" t="s">
        <v>179</v>
      </c>
      <c r="B179" s="573"/>
      <c r="C179" s="574"/>
      <c r="D179" s="567" t="s">
        <v>190</v>
      </c>
      <c r="E179" s="551"/>
      <c r="F179" s="551"/>
      <c r="G179" s="551"/>
      <c r="H179" s="551"/>
      <c r="I179" s="551"/>
      <c r="J179" s="551"/>
      <c r="K179" s="551"/>
      <c r="L179" s="551"/>
      <c r="M179" s="551"/>
      <c r="N179" s="551"/>
      <c r="O179" s="551"/>
      <c r="P179" s="551"/>
      <c r="Q179" s="551"/>
      <c r="R179" s="551"/>
      <c r="S179" s="551"/>
      <c r="T179" s="551"/>
      <c r="U179" s="551"/>
      <c r="V179" s="551"/>
      <c r="W179" s="551"/>
      <c r="X179" s="551"/>
      <c r="Y179" s="551"/>
      <c r="Z179" s="551"/>
      <c r="AA179" s="551"/>
      <c r="AB179" s="551"/>
      <c r="AC179" s="551"/>
      <c r="AD179" s="551"/>
      <c r="AE179" s="551"/>
      <c r="AF179" s="551"/>
      <c r="AG179" s="551"/>
      <c r="AH179" s="551"/>
      <c r="AI179" s="648"/>
    </row>
    <row r="180" spans="1:35" ht="14.25" customHeight="1">
      <c r="A180" s="567" t="s">
        <v>180</v>
      </c>
      <c r="B180" s="426"/>
      <c r="C180" s="429"/>
      <c r="D180" s="567" t="s">
        <v>191</v>
      </c>
      <c r="E180" s="551"/>
      <c r="F180" s="551"/>
      <c r="G180" s="551"/>
      <c r="H180" s="551"/>
      <c r="I180" s="551"/>
      <c r="J180" s="551"/>
      <c r="K180" s="551"/>
      <c r="L180" s="551"/>
      <c r="M180" s="551"/>
      <c r="N180" s="551"/>
      <c r="O180" s="551"/>
      <c r="P180" s="551"/>
      <c r="Q180" s="551"/>
      <c r="R180" s="551"/>
      <c r="S180" s="551"/>
      <c r="T180" s="551"/>
      <c r="U180" s="551"/>
      <c r="V180" s="551"/>
      <c r="W180" s="551"/>
      <c r="X180" s="551"/>
      <c r="Y180" s="551"/>
      <c r="Z180" s="551"/>
      <c r="AA180" s="551"/>
      <c r="AB180" s="551"/>
      <c r="AC180" s="551"/>
      <c r="AD180" s="551"/>
      <c r="AE180" s="551"/>
      <c r="AF180" s="551"/>
      <c r="AG180" s="551"/>
      <c r="AH180" s="551"/>
      <c r="AI180" s="648"/>
    </row>
    <row r="181" spans="1:35" s="406" customFormat="1" ht="14.25" customHeight="1">
      <c r="A181" s="567" t="s">
        <v>181</v>
      </c>
      <c r="B181" s="649"/>
      <c r="C181" s="650"/>
      <c r="D181" s="411"/>
      <c r="E181" s="407"/>
      <c r="F181" s="407"/>
      <c r="G181" s="407"/>
      <c r="H181" s="407"/>
      <c r="I181" s="407"/>
      <c r="J181" s="407"/>
      <c r="K181" s="407"/>
      <c r="L181" s="407"/>
      <c r="M181" s="407"/>
      <c r="N181" s="407"/>
      <c r="O181" s="407"/>
      <c r="P181" s="407"/>
      <c r="Q181" s="407"/>
      <c r="R181" s="407"/>
      <c r="S181" s="407"/>
      <c r="T181" s="407"/>
      <c r="U181" s="407"/>
      <c r="V181" s="407"/>
      <c r="W181" s="407"/>
      <c r="X181" s="407"/>
      <c r="Y181" s="407"/>
      <c r="Z181" s="407"/>
      <c r="AA181" s="407"/>
      <c r="AB181" s="407"/>
      <c r="AC181" s="407"/>
      <c r="AD181" s="407"/>
      <c r="AE181" s="407"/>
      <c r="AF181" s="407"/>
      <c r="AG181" s="407"/>
      <c r="AH181" s="407"/>
      <c r="AI181" s="412"/>
    </row>
    <row r="182" spans="1:35" s="406" customFormat="1" ht="14.25" customHeight="1">
      <c r="A182" s="567" t="s">
        <v>182</v>
      </c>
      <c r="B182" s="649"/>
      <c r="C182" s="650"/>
      <c r="D182" s="411"/>
      <c r="E182" s="407"/>
      <c r="F182" s="407"/>
      <c r="G182" s="407"/>
      <c r="H182" s="407"/>
      <c r="I182" s="407"/>
      <c r="J182" s="407"/>
      <c r="K182" s="407"/>
      <c r="L182" s="407"/>
      <c r="M182" s="407"/>
      <c r="N182" s="407"/>
      <c r="O182" s="407"/>
      <c r="P182" s="407"/>
      <c r="Q182" s="407"/>
      <c r="R182" s="407"/>
      <c r="S182" s="407"/>
      <c r="T182" s="407"/>
      <c r="U182" s="407"/>
      <c r="V182" s="407"/>
      <c r="W182" s="407"/>
      <c r="X182" s="407"/>
      <c r="Y182" s="407"/>
      <c r="Z182" s="407"/>
      <c r="AA182" s="407"/>
      <c r="AB182" s="407"/>
      <c r="AC182" s="407"/>
      <c r="AD182" s="407"/>
      <c r="AE182" s="407"/>
      <c r="AF182" s="407"/>
      <c r="AG182" s="407"/>
      <c r="AH182" s="407"/>
      <c r="AI182" s="412"/>
    </row>
    <row r="183" spans="1:35" s="406" customFormat="1" ht="14.25" customHeight="1">
      <c r="A183" s="567" t="s">
        <v>183</v>
      </c>
      <c r="B183" s="649"/>
      <c r="C183" s="650"/>
      <c r="D183" s="411"/>
      <c r="E183" s="407"/>
      <c r="F183" s="407"/>
      <c r="G183" s="407"/>
      <c r="H183" s="407"/>
      <c r="I183" s="407"/>
      <c r="J183" s="407"/>
      <c r="K183" s="407"/>
      <c r="L183" s="407"/>
      <c r="M183" s="407"/>
      <c r="N183" s="407"/>
      <c r="O183" s="407"/>
      <c r="P183" s="407"/>
      <c r="Q183" s="407"/>
      <c r="R183" s="407"/>
      <c r="S183" s="407"/>
      <c r="T183" s="407"/>
      <c r="U183" s="407"/>
      <c r="V183" s="407"/>
      <c r="W183" s="407"/>
      <c r="X183" s="407"/>
      <c r="Y183" s="407"/>
      <c r="Z183" s="407"/>
      <c r="AA183" s="407"/>
      <c r="AB183" s="407"/>
      <c r="AC183" s="407"/>
      <c r="AD183" s="407"/>
      <c r="AE183" s="407"/>
      <c r="AF183" s="407"/>
      <c r="AG183" s="407"/>
      <c r="AH183" s="407"/>
      <c r="AI183" s="412"/>
    </row>
    <row r="184" spans="1:35" s="406" customFormat="1" ht="14.25" customHeight="1">
      <c r="A184" s="567" t="s">
        <v>187</v>
      </c>
      <c r="B184" s="649"/>
      <c r="C184" s="650"/>
      <c r="D184" s="411"/>
      <c r="E184" s="407"/>
      <c r="F184" s="407"/>
      <c r="G184" s="407"/>
      <c r="H184" s="407"/>
      <c r="I184" s="407"/>
      <c r="J184" s="407"/>
      <c r="K184" s="407"/>
      <c r="L184" s="407"/>
      <c r="M184" s="407"/>
      <c r="N184" s="407"/>
      <c r="O184" s="407"/>
      <c r="P184" s="407"/>
      <c r="Q184" s="407"/>
      <c r="R184" s="407"/>
      <c r="S184" s="407"/>
      <c r="T184" s="407"/>
      <c r="U184" s="407"/>
      <c r="V184" s="407"/>
      <c r="W184" s="407"/>
      <c r="X184" s="407"/>
      <c r="Y184" s="407"/>
      <c r="Z184" s="407"/>
      <c r="AA184" s="407"/>
      <c r="AB184" s="407"/>
      <c r="AC184" s="407"/>
      <c r="AD184" s="407"/>
      <c r="AE184" s="407"/>
      <c r="AF184" s="407"/>
      <c r="AG184" s="407"/>
      <c r="AH184" s="407"/>
      <c r="AI184" s="412"/>
    </row>
    <row r="185" spans="1:35" ht="14.25" customHeight="1">
      <c r="A185" s="567" t="s">
        <v>188</v>
      </c>
      <c r="B185" s="426"/>
      <c r="C185" s="429"/>
      <c r="D185" s="567"/>
      <c r="E185" s="551"/>
      <c r="F185" s="551"/>
      <c r="G185" s="551"/>
      <c r="H185" s="551"/>
      <c r="I185" s="551"/>
      <c r="J185" s="551"/>
      <c r="K185" s="551"/>
      <c r="L185" s="551"/>
      <c r="M185" s="551"/>
      <c r="N185" s="551"/>
      <c r="O185" s="551"/>
      <c r="P185" s="551"/>
      <c r="Q185" s="551"/>
      <c r="R185" s="551"/>
      <c r="S185" s="551"/>
      <c r="T185" s="551"/>
      <c r="U185" s="551"/>
      <c r="V185" s="551"/>
      <c r="W185" s="551"/>
      <c r="X185" s="551"/>
      <c r="Y185" s="551"/>
      <c r="Z185" s="551"/>
      <c r="AA185" s="551"/>
      <c r="AB185" s="551"/>
      <c r="AC185" s="551"/>
      <c r="AD185" s="551"/>
      <c r="AE185" s="551"/>
      <c r="AF185" s="551"/>
      <c r="AG185" s="551"/>
      <c r="AH185" s="551"/>
      <c r="AI185" s="648"/>
    </row>
    <row r="186" spans="1:35" ht="14.25" customHeight="1">
      <c r="A186" s="567"/>
      <c r="B186" s="426"/>
      <c r="C186" s="42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20"/>
      <c r="R186" s="169"/>
      <c r="S186" s="169"/>
      <c r="T186" s="169"/>
      <c r="U186" s="169"/>
      <c r="V186" s="169"/>
      <c r="W186" s="169"/>
      <c r="X186" s="430"/>
      <c r="Y186" s="426"/>
      <c r="Z186" s="426"/>
      <c r="AA186" s="426"/>
      <c r="AB186" s="426"/>
      <c r="AC186" s="426"/>
      <c r="AD186" s="426"/>
      <c r="AE186" s="426"/>
      <c r="AF186" s="426"/>
      <c r="AG186" s="426"/>
      <c r="AH186" s="426"/>
      <c r="AI186" s="429"/>
    </row>
    <row r="187" spans="1:35" ht="14.25" customHeight="1">
      <c r="A187" s="567"/>
      <c r="B187" s="426"/>
      <c r="C187" s="42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20"/>
      <c r="R187" s="169"/>
      <c r="S187" s="169"/>
      <c r="T187" s="169"/>
      <c r="U187" s="169"/>
      <c r="V187" s="169"/>
      <c r="W187" s="169"/>
      <c r="X187" s="430"/>
      <c r="Y187" s="426"/>
      <c r="Z187" s="426"/>
      <c r="AA187" s="426"/>
      <c r="AB187" s="426"/>
      <c r="AC187" s="426"/>
      <c r="AD187" s="426"/>
      <c r="AE187" s="426"/>
      <c r="AF187" s="426"/>
      <c r="AG187" s="426"/>
      <c r="AH187" s="426"/>
      <c r="AI187" s="429"/>
    </row>
    <row r="188" spans="1:35" ht="14.25" customHeight="1">
      <c r="A188" s="567"/>
      <c r="B188" s="426"/>
      <c r="C188" s="42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20"/>
      <c r="R188" s="169"/>
      <c r="S188" s="169"/>
      <c r="T188" s="169"/>
      <c r="U188" s="169"/>
      <c r="V188" s="169"/>
      <c r="W188" s="169"/>
      <c r="X188" s="430"/>
      <c r="Y188" s="426"/>
      <c r="Z188" s="426"/>
      <c r="AA188" s="426"/>
      <c r="AB188" s="426"/>
      <c r="AC188" s="426"/>
      <c r="AD188" s="426"/>
      <c r="AE188" s="426"/>
      <c r="AF188" s="426"/>
      <c r="AG188" s="426"/>
      <c r="AH188" s="426"/>
      <c r="AI188" s="429"/>
    </row>
    <row r="189" spans="1:35" ht="15" customHeight="1" thickBot="1">
      <c r="A189" s="568" t="s">
        <v>164</v>
      </c>
      <c r="B189" s="441"/>
      <c r="C189" s="441"/>
      <c r="D189" s="441"/>
      <c r="E189" s="441"/>
      <c r="F189" s="441"/>
      <c r="G189" s="441"/>
      <c r="H189" s="441"/>
      <c r="I189" s="441"/>
      <c r="J189" s="441"/>
      <c r="K189" s="441"/>
      <c r="L189" s="441"/>
      <c r="M189" s="441"/>
      <c r="N189" s="441"/>
      <c r="O189" s="441"/>
      <c r="P189" s="441"/>
      <c r="Q189" s="441"/>
      <c r="R189" s="441"/>
      <c r="S189" s="441"/>
      <c r="T189" s="441"/>
      <c r="U189" s="441"/>
      <c r="V189" s="441"/>
      <c r="W189" s="441"/>
      <c r="X189" s="441"/>
      <c r="Y189" s="441"/>
      <c r="Z189" s="441"/>
      <c r="AA189" s="441"/>
      <c r="AB189" s="441"/>
      <c r="AC189" s="441"/>
      <c r="AD189" s="441"/>
      <c r="AE189" s="441"/>
      <c r="AF189" s="441"/>
      <c r="AG189" s="441"/>
      <c r="AH189" s="441"/>
      <c r="AI189" s="434"/>
    </row>
    <row r="190" spans="1:35" ht="14.25" customHeight="1">
      <c r="A190" s="32"/>
      <c r="B190" s="646" t="s">
        <v>184</v>
      </c>
      <c r="C190" s="646"/>
      <c r="D190" s="646"/>
      <c r="E190" s="646"/>
      <c r="F190" s="646"/>
      <c r="G190" s="646"/>
      <c r="H190" s="646"/>
      <c r="I190" s="646"/>
      <c r="J190" s="646"/>
      <c r="K190" s="646"/>
      <c r="L190" s="646"/>
      <c r="M190" s="646"/>
      <c r="N190" s="646"/>
      <c r="O190" s="646"/>
      <c r="P190" s="646"/>
      <c r="Q190" s="646"/>
      <c r="R190" s="646"/>
      <c r="S190" s="646"/>
      <c r="T190" s="646"/>
      <c r="U190" s="646"/>
      <c r="V190" s="646"/>
      <c r="W190" s="646"/>
      <c r="X190" s="646"/>
      <c r="Y190" s="646"/>
      <c r="Z190" s="646"/>
      <c r="AA190" s="646"/>
      <c r="AB190" s="646"/>
      <c r="AC190" s="646"/>
      <c r="AD190" s="646"/>
      <c r="AE190" s="646"/>
      <c r="AF190" s="646"/>
      <c r="AG190" s="646"/>
      <c r="AH190" s="646"/>
      <c r="AI190" s="646"/>
    </row>
    <row r="191" spans="1:35" ht="13.5" customHeight="1">
      <c r="A191" s="88"/>
      <c r="B191" s="647" t="s">
        <v>185</v>
      </c>
      <c r="C191" s="647"/>
      <c r="D191" s="647"/>
      <c r="E191" s="647"/>
      <c r="F191" s="647"/>
      <c r="G191" s="647"/>
      <c r="H191" s="647"/>
      <c r="I191" s="647"/>
      <c r="J191" s="647"/>
      <c r="K191" s="647"/>
      <c r="L191" s="647"/>
      <c r="M191" s="647"/>
      <c r="N191" s="647"/>
      <c r="O191" s="647"/>
      <c r="P191" s="647"/>
      <c r="Q191" s="647"/>
      <c r="R191" s="647"/>
      <c r="S191" s="647"/>
      <c r="T191" s="647"/>
      <c r="U191" s="647"/>
      <c r="V191" s="647"/>
      <c r="W191" s="647"/>
      <c r="X191" s="647"/>
      <c r="Y191" s="647"/>
      <c r="Z191" s="647"/>
      <c r="AA191" s="647"/>
      <c r="AB191" s="647"/>
      <c r="AC191" s="647"/>
      <c r="AD191" s="647"/>
      <c r="AE191" s="647"/>
      <c r="AF191" s="647"/>
      <c r="AG191" s="647"/>
      <c r="AH191" s="647"/>
      <c r="AI191" s="647"/>
    </row>
    <row r="192" spans="1:35" ht="14.25" customHeight="1">
      <c r="A192" s="88"/>
      <c r="B192" s="647" t="s">
        <v>186</v>
      </c>
      <c r="C192" s="647"/>
      <c r="D192" s="647"/>
      <c r="E192" s="647"/>
      <c r="F192" s="647"/>
      <c r="G192" s="647"/>
      <c r="H192" s="647"/>
      <c r="I192" s="647"/>
      <c r="J192" s="647"/>
      <c r="K192" s="647"/>
      <c r="L192" s="647"/>
      <c r="M192" s="647"/>
      <c r="N192" s="647"/>
      <c r="O192" s="647"/>
      <c r="P192" s="647"/>
      <c r="Q192" s="647"/>
      <c r="R192" s="647"/>
      <c r="S192" s="647"/>
      <c r="T192" s="647"/>
      <c r="U192" s="647"/>
      <c r="V192" s="647"/>
      <c r="W192" s="647"/>
      <c r="X192" s="647"/>
      <c r="Y192" s="647"/>
      <c r="Z192" s="647"/>
      <c r="AA192" s="647"/>
      <c r="AB192" s="647"/>
      <c r="AC192" s="647"/>
      <c r="AD192" s="647"/>
      <c r="AE192" s="647"/>
      <c r="AF192" s="647"/>
      <c r="AG192" s="647"/>
      <c r="AH192" s="647"/>
      <c r="AI192" s="647"/>
    </row>
    <row r="193" spans="1:35" ht="14.25" customHeight="1">
      <c r="A193" s="567" t="s">
        <v>189</v>
      </c>
      <c r="B193" s="551"/>
      <c r="C193" s="551"/>
      <c r="D193" s="551"/>
      <c r="E193" s="551"/>
      <c r="F193" s="551"/>
      <c r="G193" s="551"/>
      <c r="H193" s="551"/>
      <c r="I193" s="551"/>
      <c r="J193" s="551"/>
      <c r="K193" s="551"/>
      <c r="L193" s="551"/>
      <c r="M193" s="551"/>
      <c r="N193" s="551"/>
      <c r="O193" s="551"/>
      <c r="P193" s="551"/>
      <c r="Q193" s="551"/>
      <c r="R193" s="551"/>
      <c r="S193" s="551"/>
      <c r="T193" s="551"/>
      <c r="U193" s="551"/>
      <c r="V193" s="551"/>
      <c r="W193" s="551"/>
      <c r="X193" s="551"/>
      <c r="Y193" s="551"/>
      <c r="Z193" s="551"/>
      <c r="AA193" s="551"/>
      <c r="AB193" s="551"/>
      <c r="AC193" s="551"/>
      <c r="AD193" s="551"/>
      <c r="AE193" s="551"/>
      <c r="AF193" s="551"/>
      <c r="AG193" s="551"/>
      <c r="AH193" s="551"/>
      <c r="AI193" s="551"/>
    </row>
    <row r="194" spans="1:35" ht="15" customHeight="1">
      <c r="A194" s="88"/>
      <c r="B194" s="575"/>
      <c r="C194" s="426"/>
      <c r="D194" s="390"/>
      <c r="E194" s="390"/>
      <c r="F194" s="390"/>
      <c r="G194" s="390"/>
      <c r="H194" s="390"/>
      <c r="I194" s="390"/>
      <c r="J194" s="390"/>
      <c r="K194" s="390"/>
      <c r="L194" s="390"/>
      <c r="M194" s="390"/>
      <c r="N194" s="390"/>
      <c r="O194" s="390"/>
      <c r="P194" s="390"/>
      <c r="Q194" s="390"/>
      <c r="R194" s="390"/>
      <c r="S194" s="390"/>
      <c r="T194" s="390"/>
      <c r="U194" s="390"/>
      <c r="V194" s="390"/>
      <c r="W194" s="390"/>
      <c r="X194" s="430"/>
      <c r="Y194" s="426"/>
      <c r="Z194" s="426"/>
      <c r="AA194" s="426"/>
      <c r="AB194" s="426"/>
      <c r="AC194" s="426"/>
      <c r="AD194" s="430"/>
      <c r="AE194" s="426"/>
      <c r="AF194" s="426"/>
      <c r="AG194" s="426"/>
      <c r="AH194" s="426"/>
      <c r="AI194" s="426"/>
    </row>
    <row r="195" spans="1:35" ht="14.25" customHeight="1">
      <c r="A195" s="88"/>
      <c r="B195" s="430"/>
      <c r="C195" s="426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430"/>
      <c r="Y195" s="426"/>
      <c r="Z195" s="426"/>
      <c r="AA195" s="426"/>
      <c r="AB195" s="426"/>
      <c r="AC195" s="426"/>
      <c r="AD195" s="430"/>
      <c r="AE195" s="426"/>
      <c r="AF195" s="426"/>
      <c r="AG195" s="426"/>
      <c r="AH195" s="426"/>
      <c r="AI195" s="426"/>
    </row>
    <row r="196" spans="1:35" ht="14.25" customHeight="1">
      <c r="A196" s="88"/>
      <c r="B196" s="430"/>
      <c r="C196" s="426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430"/>
      <c r="Y196" s="426"/>
      <c r="Z196" s="426"/>
      <c r="AA196" s="426"/>
      <c r="AB196" s="426"/>
      <c r="AC196" s="426"/>
      <c r="AD196" s="430"/>
      <c r="AE196" s="426"/>
      <c r="AF196" s="426"/>
      <c r="AG196" s="426"/>
      <c r="AH196" s="426"/>
      <c r="AI196" s="426"/>
    </row>
    <row r="197" spans="1:35" ht="14.25" customHeight="1">
      <c r="A197" s="88"/>
      <c r="B197" s="430"/>
      <c r="C197" s="426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430"/>
      <c r="Y197" s="426"/>
      <c r="Z197" s="426"/>
      <c r="AA197" s="426"/>
      <c r="AB197" s="426"/>
      <c r="AC197" s="426"/>
      <c r="AD197" s="430"/>
      <c r="AE197" s="426"/>
      <c r="AF197" s="426"/>
      <c r="AG197" s="426"/>
      <c r="AH197" s="426"/>
      <c r="AI197" s="426"/>
    </row>
    <row r="198" spans="1:35" ht="15" customHeight="1">
      <c r="A198" s="95"/>
      <c r="B198" s="438"/>
      <c r="C198" s="436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438"/>
      <c r="Y198" s="436"/>
      <c r="Z198" s="436"/>
      <c r="AA198" s="436"/>
      <c r="AB198" s="436"/>
      <c r="AC198" s="436"/>
      <c r="AD198" s="438"/>
      <c r="AE198" s="436"/>
      <c r="AF198" s="436"/>
      <c r="AG198" s="436"/>
      <c r="AH198" s="436"/>
      <c r="AI198" s="436"/>
    </row>
    <row r="199" spans="1:35" ht="14.25" customHeight="1">
      <c r="A199" s="12"/>
      <c r="B199" s="13"/>
      <c r="C199" s="13"/>
      <c r="D199" s="12"/>
      <c r="E199" s="13"/>
      <c r="F199" s="12"/>
      <c r="G199" s="13"/>
      <c r="H199" s="12"/>
      <c r="I199" s="13"/>
      <c r="J199" s="12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</row>
    <row r="200" spans="1:35" ht="14.25" customHeight="1">
      <c r="A200" s="553" t="s">
        <v>165</v>
      </c>
      <c r="B200" s="415"/>
      <c r="C200" s="415"/>
      <c r="D200" s="391"/>
      <c r="E200" s="392"/>
      <c r="F200" s="391"/>
      <c r="G200" s="392" t="s">
        <v>166</v>
      </c>
      <c r="H200" s="391"/>
      <c r="I200" s="392"/>
      <c r="J200" s="391"/>
      <c r="K200" s="392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ht="14.25" customHeight="1">
      <c r="A201" s="391"/>
      <c r="B201" s="392"/>
      <c r="C201" s="392"/>
      <c r="D201" s="391"/>
      <c r="E201" s="392"/>
      <c r="F201" s="391"/>
      <c r="G201" s="392"/>
      <c r="H201" s="391"/>
      <c r="I201" s="392"/>
      <c r="J201" s="391"/>
      <c r="K201" s="392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</row>
    <row r="202" spans="1:35" ht="14.25" customHeight="1">
      <c r="A202" s="391"/>
      <c r="B202" s="392"/>
      <c r="C202" s="392"/>
      <c r="D202" s="391"/>
      <c r="E202" s="392"/>
      <c r="F202" s="391"/>
      <c r="G202" s="392"/>
      <c r="H202" s="391"/>
      <c r="I202" s="392"/>
      <c r="J202" s="391"/>
      <c r="K202" s="392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</row>
    <row r="203" spans="1:35" ht="14.25" customHeight="1">
      <c r="A203" s="391"/>
      <c r="B203" s="392"/>
      <c r="C203" s="392"/>
      <c r="D203" s="391"/>
      <c r="E203" s="392"/>
      <c r="F203" s="391"/>
      <c r="G203" s="392"/>
      <c r="H203" s="391"/>
      <c r="I203" s="392"/>
      <c r="J203" s="391"/>
      <c r="K203" s="392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</row>
    <row r="204" spans="1:35" ht="14.25" customHeight="1">
      <c r="A204" s="391"/>
      <c r="B204" s="576" t="s">
        <v>192</v>
      </c>
      <c r="C204" s="559"/>
      <c r="D204" s="391"/>
      <c r="E204" s="391"/>
      <c r="F204" s="391"/>
      <c r="G204" s="553" t="s">
        <v>193</v>
      </c>
      <c r="H204" s="415"/>
      <c r="I204" s="415"/>
      <c r="J204" s="415"/>
      <c r="K204" s="415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3"/>
      <c r="Y204" s="13"/>
      <c r="Z204" s="13"/>
      <c r="AA204" s="13"/>
      <c r="AB204" s="554"/>
      <c r="AC204" s="415"/>
      <c r="AD204" s="415"/>
      <c r="AE204" s="415"/>
      <c r="AF204" s="415"/>
      <c r="AG204" s="12"/>
      <c r="AH204" s="12"/>
      <c r="AI204" s="13"/>
    </row>
    <row r="205" spans="1:35" ht="14.25" customHeight="1">
      <c r="A205" s="391"/>
      <c r="B205" s="577" t="s">
        <v>167</v>
      </c>
      <c r="C205" s="578"/>
      <c r="D205" s="391"/>
      <c r="E205" s="391"/>
      <c r="F205" s="391"/>
      <c r="G205" s="553" t="s">
        <v>168</v>
      </c>
      <c r="H205" s="415"/>
      <c r="I205" s="415"/>
      <c r="J205" s="415"/>
      <c r="K205" s="415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3"/>
      <c r="Y205" s="13"/>
      <c r="Z205" s="13"/>
      <c r="AA205" s="13"/>
      <c r="AB205" s="554"/>
      <c r="AC205" s="415"/>
      <c r="AD205" s="415"/>
      <c r="AE205" s="415"/>
      <c r="AF205" s="415"/>
      <c r="AG205" s="12"/>
      <c r="AH205" s="12"/>
      <c r="AI205" s="13"/>
    </row>
    <row r="206" spans="1:35" ht="14.25" customHeight="1">
      <c r="A206" s="391"/>
      <c r="B206" s="392"/>
      <c r="C206" s="392"/>
      <c r="D206" s="391"/>
      <c r="E206" s="392"/>
      <c r="F206" s="391"/>
      <c r="G206" s="392"/>
      <c r="H206" s="391"/>
      <c r="I206" s="392"/>
      <c r="J206" s="391"/>
      <c r="K206" s="392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</row>
    <row r="207" spans="1:35" ht="14.25" customHeight="1">
      <c r="A207" s="391"/>
      <c r="B207" s="392"/>
      <c r="C207" s="392"/>
      <c r="D207" s="391"/>
      <c r="E207" s="392"/>
      <c r="F207" s="391"/>
      <c r="G207" s="392"/>
      <c r="H207" s="391"/>
      <c r="I207" s="392"/>
      <c r="J207" s="391"/>
      <c r="K207" s="392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</row>
    <row r="208" spans="1:35" ht="14.25" customHeight="1">
      <c r="A208" s="391"/>
      <c r="B208" s="576" t="s">
        <v>194</v>
      </c>
      <c r="C208" s="559"/>
      <c r="D208" s="391"/>
      <c r="E208" s="391"/>
      <c r="F208" s="391"/>
      <c r="G208" s="391"/>
      <c r="H208" s="391"/>
      <c r="I208" s="391"/>
      <c r="J208" s="391"/>
      <c r="K208" s="391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ht="14.25" customHeight="1">
      <c r="A209" s="391"/>
      <c r="B209" s="577" t="s">
        <v>169</v>
      </c>
      <c r="C209" s="578"/>
      <c r="D209" s="391"/>
      <c r="E209" s="391"/>
      <c r="F209" s="391"/>
      <c r="G209" s="391"/>
      <c r="H209" s="391"/>
      <c r="I209" s="391"/>
      <c r="J209" s="391"/>
      <c r="K209" s="391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</row>
    <row r="210" spans="1:35" ht="14.25" customHeight="1">
      <c r="A210" s="391"/>
      <c r="B210" s="392"/>
      <c r="C210" s="392"/>
      <c r="D210" s="391"/>
      <c r="E210" s="392"/>
      <c r="F210" s="391"/>
      <c r="G210" s="392"/>
      <c r="H210" s="391"/>
      <c r="I210" s="392"/>
      <c r="J210" s="391"/>
      <c r="K210" s="392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</row>
    <row r="211" spans="1:35" ht="14.25" customHeight="1">
      <c r="A211" s="391"/>
      <c r="B211" s="392" t="s">
        <v>9</v>
      </c>
      <c r="C211" s="392"/>
      <c r="D211" s="391"/>
      <c r="E211" s="392"/>
      <c r="F211" s="391"/>
      <c r="G211" s="392"/>
      <c r="H211" s="391"/>
      <c r="I211" s="392"/>
      <c r="J211" s="391"/>
      <c r="K211" s="392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</row>
    <row r="212" spans="1:35" ht="14.25" customHeight="1">
      <c r="A212" s="391"/>
      <c r="B212" s="392"/>
      <c r="C212" s="392"/>
      <c r="D212" s="391"/>
      <c r="E212" s="392"/>
      <c r="F212" s="391"/>
      <c r="G212" s="392"/>
      <c r="H212" s="391"/>
      <c r="I212" s="392"/>
      <c r="J212" s="391"/>
      <c r="K212" s="392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</row>
    <row r="213" spans="1:35" ht="14.25" customHeight="1">
      <c r="A213" s="393"/>
      <c r="B213" s="13"/>
      <c r="C213" s="394"/>
      <c r="D213" s="12"/>
      <c r="E213" s="13"/>
      <c r="F213" s="12"/>
      <c r="G213" s="13"/>
      <c r="H213" s="12"/>
      <c r="I213" s="13"/>
      <c r="J213" s="12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</row>
    <row r="214" spans="1:35" ht="14.25" customHeight="1">
      <c r="A214" s="12"/>
      <c r="B214" s="13"/>
      <c r="C214" s="13"/>
      <c r="D214" s="12"/>
      <c r="E214" s="13"/>
      <c r="F214" s="12"/>
      <c r="G214" s="13"/>
      <c r="H214" s="12"/>
      <c r="I214" s="13"/>
      <c r="J214" s="12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</row>
    <row r="215" spans="1:35" ht="14.25" customHeight="1">
      <c r="A215" s="12"/>
      <c r="B215" s="13"/>
      <c r="C215" s="13"/>
      <c r="D215" s="12"/>
      <c r="E215" s="13"/>
      <c r="F215" s="12"/>
      <c r="G215" s="13"/>
      <c r="H215" s="12"/>
      <c r="I215" s="13"/>
      <c r="J215" s="12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</row>
    <row r="216" spans="1:35" ht="14.25" customHeight="1">
      <c r="A216" s="12"/>
      <c r="B216" s="13"/>
      <c r="C216" s="13"/>
      <c r="D216" s="12"/>
      <c r="E216" s="13"/>
      <c r="F216" s="12"/>
      <c r="G216" s="13"/>
      <c r="H216" s="12"/>
      <c r="I216" s="13"/>
      <c r="J216" s="12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</row>
    <row r="217" spans="1:35" ht="14.25" customHeight="1">
      <c r="A217" s="12"/>
      <c r="B217" s="13"/>
      <c r="C217" s="13"/>
      <c r="D217" s="12"/>
      <c r="E217" s="13"/>
      <c r="F217" s="12"/>
      <c r="G217" s="13"/>
      <c r="H217" s="12"/>
      <c r="I217" s="13"/>
      <c r="J217" s="12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</row>
    <row r="218" spans="1:35" ht="14.25" customHeight="1">
      <c r="A218" s="12"/>
      <c r="B218" s="13"/>
      <c r="C218" s="13"/>
      <c r="D218" s="12"/>
      <c r="E218" s="13"/>
      <c r="F218" s="12"/>
      <c r="G218" s="13"/>
      <c r="H218" s="12"/>
      <c r="I218" s="13"/>
      <c r="J218" s="12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</row>
    <row r="219" spans="1:35" ht="14.25" customHeight="1">
      <c r="A219" s="12"/>
      <c r="B219" s="13"/>
      <c r="C219" s="13"/>
      <c r="D219" s="12"/>
      <c r="E219" s="13"/>
      <c r="F219" s="12"/>
      <c r="G219" s="13"/>
      <c r="H219" s="12"/>
      <c r="I219" s="13"/>
      <c r="J219" s="12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</row>
    <row r="220" spans="1:35" ht="14.25" customHeight="1">
      <c r="A220" s="12"/>
      <c r="B220" s="13"/>
      <c r="C220" s="13"/>
      <c r="D220" s="12"/>
      <c r="E220" s="13"/>
      <c r="F220" s="12"/>
      <c r="G220" s="13"/>
      <c r="H220" s="12"/>
      <c r="I220" s="13"/>
      <c r="J220" s="12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</row>
    <row r="221" spans="1:35" ht="14.25" customHeight="1">
      <c r="A221" s="12"/>
      <c r="B221" s="13"/>
      <c r="C221" s="13"/>
      <c r="D221" s="12"/>
      <c r="E221" s="13"/>
      <c r="F221" s="12"/>
      <c r="G221" s="13"/>
      <c r="H221" s="12"/>
      <c r="I221" s="13"/>
      <c r="J221" s="12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</row>
    <row r="222" spans="1:35" ht="14.25" customHeight="1">
      <c r="A222" s="12"/>
      <c r="B222" s="13"/>
      <c r="C222" s="13"/>
      <c r="D222" s="12"/>
      <c r="E222" s="13"/>
      <c r="F222" s="12"/>
      <c r="G222" s="13"/>
      <c r="H222" s="12"/>
      <c r="I222" s="13"/>
      <c r="J222" s="12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</row>
    <row r="223" spans="1:35" ht="14.25" customHeight="1">
      <c r="A223" s="12"/>
      <c r="B223" s="13"/>
      <c r="C223" s="13"/>
      <c r="D223" s="12"/>
      <c r="E223" s="13"/>
      <c r="F223" s="12"/>
      <c r="G223" s="13"/>
      <c r="H223" s="12"/>
      <c r="I223" s="13"/>
      <c r="J223" s="12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</row>
    <row r="224" spans="1:35" ht="14.25" customHeight="1">
      <c r="A224" s="12"/>
      <c r="B224" s="13"/>
      <c r="C224" s="13"/>
      <c r="D224" s="12"/>
      <c r="E224" s="13"/>
      <c r="F224" s="12"/>
      <c r="G224" s="13"/>
      <c r="H224" s="12"/>
      <c r="I224" s="13"/>
      <c r="J224" s="12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</row>
    <row r="225" spans="1:35" ht="14.25" customHeight="1">
      <c r="A225" s="12"/>
      <c r="B225" s="13"/>
      <c r="C225" s="13"/>
      <c r="D225" s="12"/>
      <c r="E225" s="13"/>
      <c r="F225" s="12"/>
      <c r="G225" s="13"/>
      <c r="H225" s="12"/>
      <c r="I225" s="13"/>
      <c r="J225" s="12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</row>
    <row r="226" spans="1:35" ht="14.25" customHeight="1">
      <c r="A226" s="12"/>
      <c r="B226" s="13"/>
      <c r="C226" s="13"/>
      <c r="D226" s="12"/>
      <c r="E226" s="13"/>
      <c r="F226" s="12"/>
      <c r="G226" s="13"/>
      <c r="H226" s="12"/>
      <c r="I226" s="13"/>
      <c r="J226" s="12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</row>
    <row r="227" spans="1:35" ht="14.25" customHeight="1">
      <c r="A227" s="12"/>
      <c r="B227" s="13"/>
      <c r="C227" s="13"/>
      <c r="D227" s="12"/>
      <c r="E227" s="13"/>
      <c r="F227" s="12"/>
      <c r="G227" s="13"/>
      <c r="H227" s="12"/>
      <c r="I227" s="13"/>
      <c r="J227" s="12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</row>
    <row r="228" spans="1:35" ht="14.25" customHeight="1">
      <c r="A228" s="12"/>
      <c r="B228" s="13"/>
      <c r="C228" s="13"/>
      <c r="D228" s="12"/>
      <c r="E228" s="13"/>
      <c r="F228" s="12"/>
      <c r="G228" s="13"/>
      <c r="H228" s="12"/>
      <c r="I228" s="13"/>
      <c r="J228" s="12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</row>
    <row r="229" spans="1:35" ht="14.25" customHeight="1">
      <c r="A229" s="12"/>
      <c r="B229" s="13"/>
      <c r="C229" s="13"/>
      <c r="D229" s="12"/>
      <c r="E229" s="13"/>
      <c r="F229" s="12"/>
      <c r="G229" s="13"/>
      <c r="H229" s="12"/>
      <c r="I229" s="13"/>
      <c r="J229" s="12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</row>
    <row r="230" spans="1:35" ht="14.25" customHeight="1">
      <c r="A230" s="12"/>
      <c r="B230" s="13"/>
      <c r="C230" s="13"/>
      <c r="D230" s="12"/>
      <c r="E230" s="13"/>
      <c r="F230" s="12"/>
      <c r="G230" s="13"/>
      <c r="H230" s="12"/>
      <c r="I230" s="13"/>
      <c r="J230" s="12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</row>
    <row r="231" spans="1:35" ht="14.25" customHeight="1">
      <c r="A231" s="12"/>
      <c r="B231" s="13"/>
      <c r="C231" s="13"/>
      <c r="D231" s="12"/>
      <c r="E231" s="13"/>
      <c r="F231" s="12"/>
      <c r="G231" s="13"/>
      <c r="H231" s="12"/>
      <c r="I231" s="13"/>
      <c r="J231" s="12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</row>
    <row r="232" spans="1:35" ht="14.25" customHeight="1">
      <c r="A232" s="12"/>
      <c r="B232" s="13"/>
      <c r="C232" s="13"/>
      <c r="D232" s="12"/>
      <c r="E232" s="13"/>
      <c r="F232" s="12"/>
      <c r="G232" s="13"/>
      <c r="H232" s="12"/>
      <c r="I232" s="13"/>
      <c r="J232" s="12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</row>
    <row r="233" spans="1:35" ht="14.25" customHeight="1">
      <c r="A233" s="12"/>
      <c r="B233" s="13"/>
      <c r="C233" s="13"/>
      <c r="D233" s="12"/>
      <c r="E233" s="13"/>
      <c r="F233" s="12"/>
      <c r="G233" s="13"/>
      <c r="H233" s="12"/>
      <c r="I233" s="13"/>
      <c r="J233" s="12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</row>
    <row r="234" spans="1:35" ht="14.25" customHeight="1">
      <c r="A234" s="12"/>
      <c r="B234" s="13"/>
      <c r="C234" s="13"/>
      <c r="D234" s="12"/>
      <c r="E234" s="13"/>
      <c r="F234" s="12"/>
      <c r="G234" s="13"/>
      <c r="H234" s="12"/>
      <c r="I234" s="13"/>
      <c r="J234" s="12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</row>
    <row r="235" spans="1:35" ht="14.25" customHeight="1">
      <c r="A235" s="12"/>
      <c r="B235" s="13"/>
      <c r="C235" s="13"/>
      <c r="D235" s="12"/>
      <c r="E235" s="13"/>
      <c r="F235" s="12"/>
      <c r="G235" s="13"/>
      <c r="H235" s="12"/>
      <c r="I235" s="13"/>
      <c r="J235" s="12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</row>
    <row r="236" spans="1:35" ht="14.25" customHeight="1">
      <c r="A236" s="12"/>
      <c r="B236" s="13"/>
      <c r="C236" s="13"/>
      <c r="D236" s="12"/>
      <c r="E236" s="13"/>
      <c r="F236" s="12"/>
      <c r="G236" s="13"/>
      <c r="H236" s="12"/>
      <c r="I236" s="13"/>
      <c r="J236" s="12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</row>
    <row r="237" spans="1:35" ht="14.25" customHeight="1">
      <c r="A237" s="12"/>
      <c r="B237" s="13"/>
      <c r="C237" s="13"/>
      <c r="D237" s="12"/>
      <c r="E237" s="13"/>
      <c r="F237" s="12"/>
      <c r="G237" s="13"/>
      <c r="H237" s="12"/>
      <c r="I237" s="13"/>
      <c r="J237" s="12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</row>
    <row r="238" spans="1:35" ht="14.25" customHeight="1">
      <c r="A238" s="12"/>
      <c r="B238" s="13"/>
      <c r="C238" s="13"/>
      <c r="D238" s="12"/>
      <c r="E238" s="13"/>
      <c r="F238" s="12"/>
      <c r="G238" s="13"/>
      <c r="H238" s="12"/>
      <c r="I238" s="13"/>
      <c r="J238" s="12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</row>
    <row r="239" spans="1:35" ht="14.25" customHeight="1">
      <c r="A239" s="12"/>
      <c r="B239" s="13"/>
      <c r="C239" s="13"/>
      <c r="D239" s="12"/>
      <c r="E239" s="13"/>
      <c r="F239" s="12"/>
      <c r="G239" s="13"/>
      <c r="H239" s="12"/>
      <c r="I239" s="13"/>
      <c r="J239" s="12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</row>
    <row r="240" spans="1:35" ht="14.25" customHeight="1">
      <c r="A240" s="12"/>
      <c r="B240" s="13"/>
      <c r="C240" s="13"/>
      <c r="D240" s="12"/>
      <c r="E240" s="13"/>
      <c r="F240" s="12"/>
      <c r="G240" s="13"/>
      <c r="H240" s="12"/>
      <c r="I240" s="13"/>
      <c r="J240" s="12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</row>
    <row r="241" spans="1:35" ht="14.25" customHeight="1">
      <c r="A241" s="12"/>
      <c r="B241" s="13"/>
      <c r="C241" s="13"/>
      <c r="D241" s="12"/>
      <c r="E241" s="13"/>
      <c r="F241" s="12"/>
      <c r="G241" s="13"/>
      <c r="H241" s="12"/>
      <c r="I241" s="13"/>
      <c r="J241" s="12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</row>
    <row r="242" spans="1:35" ht="14.25" customHeight="1">
      <c r="A242" s="12"/>
      <c r="B242" s="13"/>
      <c r="C242" s="13"/>
      <c r="D242" s="12"/>
      <c r="E242" s="13"/>
      <c r="F242" s="12"/>
      <c r="G242" s="13"/>
      <c r="H242" s="12"/>
      <c r="I242" s="13"/>
      <c r="J242" s="12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</row>
    <row r="243" spans="1:35" ht="14.25" customHeight="1">
      <c r="A243" s="12"/>
      <c r="B243" s="13"/>
      <c r="C243" s="13"/>
      <c r="D243" s="12"/>
      <c r="E243" s="13"/>
      <c r="F243" s="12"/>
      <c r="G243" s="13"/>
      <c r="H243" s="12"/>
      <c r="I243" s="13"/>
      <c r="J243" s="12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</row>
    <row r="244" spans="1:35" ht="14.25" customHeight="1">
      <c r="A244" s="12"/>
      <c r="B244" s="13"/>
      <c r="C244" s="13"/>
      <c r="D244" s="12"/>
      <c r="E244" s="13"/>
      <c r="F244" s="12"/>
      <c r="G244" s="13"/>
      <c r="H244" s="12"/>
      <c r="I244" s="13"/>
      <c r="J244" s="12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</row>
    <row r="245" spans="1:35" ht="14.25" customHeight="1">
      <c r="A245" s="12"/>
      <c r="B245" s="13"/>
      <c r="C245" s="13"/>
      <c r="D245" s="12"/>
      <c r="E245" s="13"/>
      <c r="F245" s="12"/>
      <c r="G245" s="13"/>
      <c r="H245" s="12"/>
      <c r="I245" s="13"/>
      <c r="J245" s="12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</row>
    <row r="246" spans="1:35" ht="14.25" customHeight="1">
      <c r="A246" s="12"/>
      <c r="B246" s="13"/>
      <c r="C246" s="13"/>
      <c r="D246" s="12"/>
      <c r="E246" s="13"/>
      <c r="F246" s="12"/>
      <c r="G246" s="13"/>
      <c r="H246" s="12"/>
      <c r="I246" s="13"/>
      <c r="J246" s="12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</row>
    <row r="247" spans="1:35" ht="14.25" customHeight="1">
      <c r="A247" s="12"/>
      <c r="B247" s="13"/>
      <c r="C247" s="13"/>
      <c r="D247" s="12"/>
      <c r="E247" s="13"/>
      <c r="F247" s="12"/>
      <c r="G247" s="13"/>
      <c r="H247" s="12"/>
      <c r="I247" s="13"/>
      <c r="J247" s="12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</row>
    <row r="248" spans="1:35" ht="14.25" customHeight="1">
      <c r="A248" s="12"/>
      <c r="B248" s="13"/>
      <c r="C248" s="13"/>
      <c r="D248" s="12"/>
      <c r="E248" s="13"/>
      <c r="F248" s="12"/>
      <c r="G248" s="13"/>
      <c r="H248" s="12"/>
      <c r="I248" s="13"/>
      <c r="J248" s="12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</row>
    <row r="249" spans="1:35" ht="14.25" customHeight="1">
      <c r="A249" s="12"/>
      <c r="B249" s="13"/>
      <c r="C249" s="13"/>
      <c r="D249" s="12"/>
      <c r="E249" s="13"/>
      <c r="F249" s="12"/>
      <c r="G249" s="13"/>
      <c r="H249" s="12"/>
      <c r="I249" s="13"/>
      <c r="J249" s="12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</row>
    <row r="250" spans="1:35" ht="14.25" customHeight="1">
      <c r="A250" s="12"/>
      <c r="B250" s="13"/>
      <c r="C250" s="13"/>
      <c r="D250" s="12"/>
      <c r="E250" s="13"/>
      <c r="F250" s="12"/>
      <c r="G250" s="13"/>
      <c r="H250" s="12"/>
      <c r="I250" s="13"/>
      <c r="J250" s="12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</row>
    <row r="251" spans="1:35" ht="14.25" customHeight="1">
      <c r="A251" s="12"/>
      <c r="B251" s="13"/>
      <c r="C251" s="13"/>
      <c r="D251" s="12"/>
      <c r="E251" s="13"/>
      <c r="F251" s="12"/>
      <c r="G251" s="13"/>
      <c r="H251" s="12"/>
      <c r="I251" s="13"/>
      <c r="J251" s="12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</row>
    <row r="252" spans="1:35" ht="14.25" customHeight="1">
      <c r="A252" s="12"/>
      <c r="B252" s="13"/>
      <c r="C252" s="13"/>
      <c r="D252" s="12"/>
      <c r="E252" s="13"/>
      <c r="F252" s="12"/>
      <c r="G252" s="13"/>
      <c r="H252" s="12"/>
      <c r="I252" s="13"/>
      <c r="J252" s="12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</row>
    <row r="253" spans="1:35" ht="14.25" customHeight="1">
      <c r="A253" s="12"/>
      <c r="B253" s="13"/>
      <c r="C253" s="13"/>
      <c r="D253" s="12"/>
      <c r="E253" s="13"/>
      <c r="F253" s="12"/>
      <c r="G253" s="13"/>
      <c r="H253" s="12"/>
      <c r="I253" s="13"/>
      <c r="J253" s="12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</row>
    <row r="254" spans="1:35" ht="14.25" customHeight="1">
      <c r="A254" s="12"/>
      <c r="B254" s="13"/>
      <c r="C254" s="13"/>
      <c r="D254" s="12"/>
      <c r="E254" s="13"/>
      <c r="F254" s="12"/>
      <c r="G254" s="13"/>
      <c r="H254" s="12"/>
      <c r="I254" s="13"/>
      <c r="J254" s="12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</row>
    <row r="255" spans="1:35" ht="14.25" customHeight="1">
      <c r="A255" s="12"/>
      <c r="B255" s="13"/>
      <c r="C255" s="13"/>
      <c r="D255" s="12"/>
      <c r="E255" s="13"/>
      <c r="F255" s="12"/>
      <c r="G255" s="13"/>
      <c r="H255" s="12"/>
      <c r="I255" s="13"/>
      <c r="J255" s="12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</row>
    <row r="256" spans="1:35" ht="14.25" customHeight="1">
      <c r="A256" s="12"/>
      <c r="B256" s="13"/>
      <c r="C256" s="13"/>
      <c r="D256" s="12"/>
      <c r="E256" s="13"/>
      <c r="F256" s="12"/>
      <c r="G256" s="13"/>
      <c r="H256" s="12"/>
      <c r="I256" s="13"/>
      <c r="J256" s="12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</row>
    <row r="257" spans="1:35" ht="14.25" customHeight="1">
      <c r="A257" s="12"/>
      <c r="B257" s="13"/>
      <c r="C257" s="13"/>
      <c r="D257" s="12"/>
      <c r="E257" s="13"/>
      <c r="F257" s="12"/>
      <c r="G257" s="13"/>
      <c r="H257" s="12"/>
      <c r="I257" s="13"/>
      <c r="J257" s="12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</row>
    <row r="258" spans="1:35" ht="14.25" customHeight="1">
      <c r="A258" s="12"/>
      <c r="B258" s="13"/>
      <c r="C258" s="13"/>
      <c r="D258" s="12"/>
      <c r="E258" s="13"/>
      <c r="F258" s="12"/>
      <c r="G258" s="13"/>
      <c r="H258" s="12"/>
      <c r="I258" s="13"/>
      <c r="J258" s="12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</row>
    <row r="259" spans="1:35" ht="14.25" customHeight="1">
      <c r="A259" s="12"/>
      <c r="B259" s="13"/>
      <c r="C259" s="13"/>
      <c r="D259" s="12"/>
      <c r="E259" s="13"/>
      <c r="F259" s="12"/>
      <c r="G259" s="13"/>
      <c r="H259" s="12"/>
      <c r="I259" s="13"/>
      <c r="J259" s="12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</row>
    <row r="260" spans="1:35" ht="14.25" customHeight="1">
      <c r="A260" s="12"/>
      <c r="B260" s="13"/>
      <c r="C260" s="13"/>
      <c r="D260" s="12"/>
      <c r="E260" s="13"/>
      <c r="F260" s="12"/>
      <c r="G260" s="13"/>
      <c r="H260" s="12"/>
      <c r="I260" s="13"/>
      <c r="J260" s="12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</row>
    <row r="261" spans="1:35" ht="14.25" customHeight="1">
      <c r="A261" s="12"/>
      <c r="B261" s="13"/>
      <c r="C261" s="13"/>
      <c r="D261" s="12"/>
      <c r="E261" s="13"/>
      <c r="F261" s="12"/>
      <c r="G261" s="13"/>
      <c r="H261" s="12"/>
      <c r="I261" s="13"/>
      <c r="J261" s="12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</row>
    <row r="262" spans="1:35" ht="14.25" customHeight="1">
      <c r="A262" s="12"/>
      <c r="B262" s="13"/>
      <c r="C262" s="13"/>
      <c r="D262" s="12"/>
      <c r="E262" s="13"/>
      <c r="F262" s="12"/>
      <c r="G262" s="13"/>
      <c r="H262" s="12"/>
      <c r="I262" s="13"/>
      <c r="J262" s="12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</row>
    <row r="263" spans="1:35" ht="14.25" customHeight="1">
      <c r="A263" s="12"/>
      <c r="B263" s="13"/>
      <c r="C263" s="13"/>
      <c r="D263" s="12"/>
      <c r="E263" s="13"/>
      <c r="F263" s="12"/>
      <c r="G263" s="13"/>
      <c r="H263" s="12"/>
      <c r="I263" s="13"/>
      <c r="J263" s="12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</row>
    <row r="264" spans="1:35" ht="14.25" customHeight="1">
      <c r="A264" s="12"/>
      <c r="B264" s="13"/>
      <c r="C264" s="13"/>
      <c r="D264" s="12"/>
      <c r="E264" s="13"/>
      <c r="F264" s="12"/>
      <c r="G264" s="13"/>
      <c r="H264" s="12"/>
      <c r="I264" s="13"/>
      <c r="J264" s="12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</row>
    <row r="265" spans="1:35" ht="14.25" customHeight="1">
      <c r="A265" s="12"/>
      <c r="B265" s="13"/>
      <c r="C265" s="13"/>
      <c r="D265" s="12"/>
      <c r="E265" s="13"/>
      <c r="F265" s="12"/>
      <c r="G265" s="13"/>
      <c r="H265" s="12"/>
      <c r="I265" s="13"/>
      <c r="J265" s="12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</row>
    <row r="266" spans="1:35" ht="14.25" customHeight="1">
      <c r="A266" s="12"/>
      <c r="B266" s="13"/>
      <c r="C266" s="13"/>
      <c r="D266" s="12"/>
      <c r="E266" s="13"/>
      <c r="F266" s="12"/>
      <c r="G266" s="13"/>
      <c r="H266" s="12"/>
      <c r="I266" s="13"/>
      <c r="J266" s="12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</row>
    <row r="267" spans="1:35" ht="14.25" customHeight="1">
      <c r="A267" s="12"/>
      <c r="B267" s="13"/>
      <c r="C267" s="13"/>
      <c r="D267" s="12"/>
      <c r="E267" s="13"/>
      <c r="F267" s="12"/>
      <c r="G267" s="13"/>
      <c r="H267" s="12"/>
      <c r="I267" s="13"/>
      <c r="J267" s="12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</row>
    <row r="268" spans="1:35" ht="14.25" customHeight="1">
      <c r="A268" s="12"/>
      <c r="B268" s="13"/>
      <c r="C268" s="13"/>
      <c r="D268" s="12"/>
      <c r="E268" s="13"/>
      <c r="F268" s="12"/>
      <c r="G268" s="13"/>
      <c r="H268" s="12"/>
      <c r="I268" s="13"/>
      <c r="J268" s="12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</row>
    <row r="269" spans="1:35" ht="14.25" customHeight="1">
      <c r="A269" s="12"/>
      <c r="B269" s="13"/>
      <c r="C269" s="13"/>
      <c r="D269" s="12"/>
      <c r="E269" s="13"/>
      <c r="F269" s="12"/>
      <c r="G269" s="13"/>
      <c r="H269" s="12"/>
      <c r="I269" s="13"/>
      <c r="J269" s="12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</row>
    <row r="270" spans="1:35" ht="14.25" customHeight="1">
      <c r="A270" s="12"/>
      <c r="B270" s="13"/>
      <c r="C270" s="13"/>
      <c r="D270" s="12"/>
      <c r="E270" s="13"/>
      <c r="F270" s="12"/>
      <c r="G270" s="13"/>
      <c r="H270" s="12"/>
      <c r="I270" s="13"/>
      <c r="J270" s="12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</row>
    <row r="271" spans="1:35" ht="14.25" customHeight="1">
      <c r="A271" s="12"/>
      <c r="B271" s="13"/>
      <c r="C271" s="13"/>
      <c r="D271" s="12"/>
      <c r="E271" s="13"/>
      <c r="F271" s="12"/>
      <c r="G271" s="13"/>
      <c r="H271" s="12"/>
      <c r="I271" s="13"/>
      <c r="J271" s="12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</row>
    <row r="272" spans="1:35" ht="14.25" customHeight="1">
      <c r="A272" s="12"/>
      <c r="B272" s="13"/>
      <c r="C272" s="13"/>
      <c r="D272" s="12"/>
      <c r="E272" s="13"/>
      <c r="F272" s="12"/>
      <c r="G272" s="13"/>
      <c r="H272" s="12"/>
      <c r="I272" s="13"/>
      <c r="J272" s="12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</row>
    <row r="273" spans="1:35" ht="14.25" customHeight="1">
      <c r="A273" s="12"/>
      <c r="B273" s="13"/>
      <c r="C273" s="13"/>
      <c r="D273" s="12"/>
      <c r="E273" s="13"/>
      <c r="F273" s="12"/>
      <c r="G273" s="13"/>
      <c r="H273" s="12"/>
      <c r="I273" s="13"/>
      <c r="J273" s="12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</row>
    <row r="274" spans="1:35" ht="14.25" customHeight="1">
      <c r="A274" s="12"/>
      <c r="B274" s="13"/>
      <c r="C274" s="13"/>
      <c r="D274" s="12"/>
      <c r="E274" s="13"/>
      <c r="F274" s="12"/>
      <c r="G274" s="13"/>
      <c r="H274" s="12"/>
      <c r="I274" s="13"/>
      <c r="J274" s="12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</row>
    <row r="275" spans="1:35" ht="14.25" customHeight="1">
      <c r="A275" s="12"/>
      <c r="B275" s="13"/>
      <c r="C275" s="13"/>
      <c r="D275" s="12"/>
      <c r="E275" s="13"/>
      <c r="F275" s="12"/>
      <c r="G275" s="13"/>
      <c r="H275" s="12"/>
      <c r="I275" s="13"/>
      <c r="J275" s="12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</row>
    <row r="276" spans="1:35" ht="14.25" customHeight="1">
      <c r="A276" s="12"/>
      <c r="B276" s="13"/>
      <c r="C276" s="13"/>
      <c r="D276" s="12"/>
      <c r="E276" s="13"/>
      <c r="F276" s="12"/>
      <c r="G276" s="13"/>
      <c r="H276" s="12"/>
      <c r="I276" s="13"/>
      <c r="J276" s="12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</row>
    <row r="277" spans="1:35" ht="14.25" customHeight="1">
      <c r="A277" s="12"/>
      <c r="B277" s="13"/>
      <c r="C277" s="13"/>
      <c r="D277" s="12"/>
      <c r="E277" s="13"/>
      <c r="F277" s="12"/>
      <c r="G277" s="13"/>
      <c r="H277" s="12"/>
      <c r="I277" s="13"/>
      <c r="J277" s="12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</row>
    <row r="278" spans="1:35" ht="14.25" customHeight="1">
      <c r="A278" s="12"/>
      <c r="B278" s="13"/>
      <c r="C278" s="13"/>
      <c r="D278" s="12"/>
      <c r="E278" s="13"/>
      <c r="F278" s="12"/>
      <c r="G278" s="13"/>
      <c r="H278" s="12"/>
      <c r="I278" s="13"/>
      <c r="J278" s="12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</row>
    <row r="279" spans="1:35" ht="14.25" customHeight="1">
      <c r="A279" s="12"/>
      <c r="B279" s="13"/>
      <c r="C279" s="13"/>
      <c r="D279" s="12"/>
      <c r="E279" s="13"/>
      <c r="F279" s="12"/>
      <c r="G279" s="13"/>
      <c r="H279" s="12"/>
      <c r="I279" s="13"/>
      <c r="J279" s="12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</row>
    <row r="280" spans="1:35" ht="14.25" customHeight="1">
      <c r="A280" s="12"/>
      <c r="B280" s="13"/>
      <c r="C280" s="13"/>
      <c r="D280" s="12"/>
      <c r="E280" s="13"/>
      <c r="F280" s="12"/>
      <c r="G280" s="13"/>
      <c r="H280" s="12"/>
      <c r="I280" s="13"/>
      <c r="J280" s="12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</row>
    <row r="281" spans="1:35" ht="14.25" customHeight="1">
      <c r="A281" s="12"/>
      <c r="B281" s="13"/>
      <c r="C281" s="13"/>
      <c r="D281" s="12"/>
      <c r="E281" s="13"/>
      <c r="F281" s="12"/>
      <c r="G281" s="13"/>
      <c r="H281" s="12"/>
      <c r="I281" s="13"/>
      <c r="J281" s="12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</row>
    <row r="282" spans="1:35" ht="14.25" customHeight="1">
      <c r="A282" s="12"/>
      <c r="B282" s="13"/>
      <c r="C282" s="13"/>
      <c r="D282" s="12"/>
      <c r="E282" s="13"/>
      <c r="F282" s="12"/>
      <c r="G282" s="13"/>
      <c r="H282" s="12"/>
      <c r="I282" s="13"/>
      <c r="J282" s="12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</row>
    <row r="283" spans="1:35" ht="14.25" customHeight="1">
      <c r="A283" s="12"/>
      <c r="B283" s="13"/>
      <c r="C283" s="13"/>
      <c r="D283" s="12"/>
      <c r="E283" s="13"/>
      <c r="F283" s="12"/>
      <c r="G283" s="13"/>
      <c r="H283" s="12"/>
      <c r="I283" s="13"/>
      <c r="J283" s="12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</row>
    <row r="284" spans="1:35" ht="14.25" customHeight="1">
      <c r="A284" s="12"/>
      <c r="B284" s="13"/>
      <c r="C284" s="13"/>
      <c r="D284" s="12"/>
      <c r="E284" s="13"/>
      <c r="F284" s="12"/>
      <c r="G284" s="13"/>
      <c r="H284" s="12"/>
      <c r="I284" s="13"/>
      <c r="J284" s="12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</row>
    <row r="285" spans="1:35" ht="14.25" customHeight="1">
      <c r="A285" s="12"/>
      <c r="B285" s="13"/>
      <c r="C285" s="13"/>
      <c r="D285" s="12"/>
      <c r="E285" s="13"/>
      <c r="F285" s="12"/>
      <c r="G285" s="13"/>
      <c r="H285" s="12"/>
      <c r="I285" s="13"/>
      <c r="J285" s="12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</row>
    <row r="286" spans="1:35" ht="14.25" customHeight="1">
      <c r="A286" s="12"/>
      <c r="B286" s="13"/>
      <c r="C286" s="13"/>
      <c r="D286" s="12"/>
      <c r="E286" s="13"/>
      <c r="F286" s="12"/>
      <c r="G286" s="13"/>
      <c r="H286" s="12"/>
      <c r="I286" s="13"/>
      <c r="J286" s="12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</row>
    <row r="287" spans="1:35" ht="14.25" customHeight="1">
      <c r="A287" s="12"/>
      <c r="B287" s="13"/>
      <c r="C287" s="13"/>
      <c r="D287" s="12"/>
      <c r="E287" s="13"/>
      <c r="F287" s="12"/>
      <c r="G287" s="13"/>
      <c r="H287" s="12"/>
      <c r="I287" s="13"/>
      <c r="J287" s="12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</row>
    <row r="288" spans="1:35" ht="14.25" customHeight="1">
      <c r="A288" s="12"/>
      <c r="B288" s="13"/>
      <c r="C288" s="13"/>
      <c r="D288" s="12"/>
      <c r="E288" s="13"/>
      <c r="F288" s="12"/>
      <c r="G288" s="13"/>
      <c r="H288" s="12"/>
      <c r="I288" s="13"/>
      <c r="J288" s="12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</row>
    <row r="289" spans="1:35" ht="14.25" customHeight="1">
      <c r="A289" s="12"/>
      <c r="B289" s="13"/>
      <c r="C289" s="13"/>
      <c r="D289" s="12"/>
      <c r="E289" s="13"/>
      <c r="F289" s="12"/>
      <c r="G289" s="13"/>
      <c r="H289" s="12"/>
      <c r="I289" s="13"/>
      <c r="J289" s="12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</row>
    <row r="290" spans="1:35" ht="14.25" customHeight="1">
      <c r="A290" s="12"/>
      <c r="B290" s="13"/>
      <c r="C290" s="13"/>
      <c r="D290" s="12"/>
      <c r="E290" s="13"/>
      <c r="F290" s="12"/>
      <c r="G290" s="13"/>
      <c r="H290" s="12"/>
      <c r="I290" s="13"/>
      <c r="J290" s="12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</row>
    <row r="291" spans="1:35" ht="14.25" customHeight="1">
      <c r="A291" s="12"/>
      <c r="B291" s="13"/>
      <c r="C291" s="13"/>
      <c r="D291" s="12"/>
      <c r="E291" s="13"/>
      <c r="F291" s="12"/>
      <c r="G291" s="13"/>
      <c r="H291" s="12"/>
      <c r="I291" s="13"/>
      <c r="J291" s="12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</row>
    <row r="292" spans="1:35" ht="14.25" customHeight="1">
      <c r="A292" s="12"/>
      <c r="B292" s="13"/>
      <c r="C292" s="13"/>
      <c r="D292" s="12"/>
      <c r="E292" s="13"/>
      <c r="F292" s="12"/>
      <c r="G292" s="13"/>
      <c r="H292" s="12"/>
      <c r="I292" s="13"/>
      <c r="J292" s="12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</row>
    <row r="293" spans="1:35" ht="14.25" customHeight="1">
      <c r="A293" s="12"/>
      <c r="B293" s="13"/>
      <c r="C293" s="13"/>
      <c r="D293" s="12"/>
      <c r="E293" s="13"/>
      <c r="F293" s="12"/>
      <c r="G293" s="13"/>
      <c r="H293" s="12"/>
      <c r="I293" s="13"/>
      <c r="J293" s="12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</row>
    <row r="294" spans="1:35" ht="14.25" customHeight="1">
      <c r="A294" s="12"/>
      <c r="B294" s="13"/>
      <c r="C294" s="13"/>
      <c r="D294" s="12"/>
      <c r="E294" s="13"/>
      <c r="F294" s="12"/>
      <c r="G294" s="13"/>
      <c r="H294" s="12"/>
      <c r="I294" s="13"/>
      <c r="J294" s="12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</row>
    <row r="295" spans="1:35" ht="14.25" customHeight="1">
      <c r="A295" s="12"/>
      <c r="B295" s="13"/>
      <c r="C295" s="13"/>
      <c r="D295" s="12"/>
      <c r="E295" s="13"/>
      <c r="F295" s="12"/>
      <c r="G295" s="13"/>
      <c r="H295" s="12"/>
      <c r="I295" s="13"/>
      <c r="J295" s="12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</row>
    <row r="296" spans="1:35" ht="14.25" customHeight="1">
      <c r="A296" s="12"/>
      <c r="B296" s="13"/>
      <c r="C296" s="13"/>
      <c r="D296" s="12"/>
      <c r="E296" s="13"/>
      <c r="F296" s="12"/>
      <c r="G296" s="13"/>
      <c r="H296" s="12"/>
      <c r="I296" s="13"/>
      <c r="J296" s="12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</row>
    <row r="297" spans="1:35" ht="14.25" customHeight="1">
      <c r="A297" s="12"/>
      <c r="B297" s="13"/>
      <c r="C297" s="13"/>
      <c r="D297" s="12"/>
      <c r="E297" s="13"/>
      <c r="F297" s="12"/>
      <c r="G297" s="13"/>
      <c r="H297" s="12"/>
      <c r="I297" s="13"/>
      <c r="J297" s="12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</row>
    <row r="298" spans="1:35" ht="14.25" customHeight="1">
      <c r="A298" s="12"/>
      <c r="B298" s="13"/>
      <c r="C298" s="13"/>
      <c r="D298" s="12"/>
      <c r="E298" s="13"/>
      <c r="F298" s="12"/>
      <c r="G298" s="13"/>
      <c r="H298" s="12"/>
      <c r="I298" s="13"/>
      <c r="J298" s="12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</row>
    <row r="299" spans="1:35" ht="14.25" customHeight="1">
      <c r="A299" s="12"/>
      <c r="B299" s="13"/>
      <c r="C299" s="13"/>
      <c r="D299" s="12"/>
      <c r="E299" s="13"/>
      <c r="F299" s="12"/>
      <c r="G299" s="13"/>
      <c r="H299" s="12"/>
      <c r="I299" s="13"/>
      <c r="J299" s="12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</row>
    <row r="300" spans="1:35" ht="14.25" customHeight="1">
      <c r="A300" s="12"/>
      <c r="B300" s="13"/>
      <c r="C300" s="13"/>
      <c r="D300" s="12"/>
      <c r="E300" s="13"/>
      <c r="F300" s="12"/>
      <c r="G300" s="13"/>
      <c r="H300" s="12"/>
      <c r="I300" s="13"/>
      <c r="J300" s="12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</row>
    <row r="301" spans="1:35" ht="14.25" customHeight="1">
      <c r="A301" s="12"/>
      <c r="B301" s="13"/>
      <c r="C301" s="13"/>
      <c r="D301" s="12"/>
      <c r="E301" s="13"/>
      <c r="F301" s="12"/>
      <c r="G301" s="13"/>
      <c r="H301" s="12"/>
      <c r="I301" s="13"/>
      <c r="J301" s="12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</row>
    <row r="302" spans="1:35" ht="14.25" customHeight="1">
      <c r="A302" s="12"/>
      <c r="B302" s="13"/>
      <c r="C302" s="13"/>
      <c r="D302" s="12"/>
      <c r="E302" s="13"/>
      <c r="F302" s="12"/>
      <c r="G302" s="13"/>
      <c r="H302" s="12"/>
      <c r="I302" s="13"/>
      <c r="J302" s="12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</row>
    <row r="303" spans="1:35" ht="14.25" customHeight="1">
      <c r="A303" s="12"/>
      <c r="B303" s="13"/>
      <c r="C303" s="13"/>
      <c r="D303" s="12"/>
      <c r="E303" s="13"/>
      <c r="F303" s="12"/>
      <c r="G303" s="13"/>
      <c r="H303" s="12"/>
      <c r="I303" s="13"/>
      <c r="J303" s="12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</row>
    <row r="304" spans="1:35" ht="14.25" customHeight="1">
      <c r="A304" s="12"/>
      <c r="B304" s="13"/>
      <c r="C304" s="13"/>
      <c r="D304" s="12"/>
      <c r="E304" s="13"/>
      <c r="F304" s="12"/>
      <c r="G304" s="13"/>
      <c r="H304" s="12"/>
      <c r="I304" s="13"/>
      <c r="J304" s="12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</row>
    <row r="305" spans="1:35" ht="14.25" customHeight="1">
      <c r="A305" s="12"/>
      <c r="B305" s="13"/>
      <c r="C305" s="13"/>
      <c r="D305" s="12"/>
      <c r="E305" s="13"/>
      <c r="F305" s="12"/>
      <c r="G305" s="13"/>
      <c r="H305" s="12"/>
      <c r="I305" s="13"/>
      <c r="J305" s="12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</row>
    <row r="306" spans="1:35" ht="14.25" customHeight="1">
      <c r="A306" s="12"/>
      <c r="B306" s="13"/>
      <c r="C306" s="13"/>
      <c r="D306" s="12"/>
      <c r="E306" s="13"/>
      <c r="F306" s="12"/>
      <c r="G306" s="13"/>
      <c r="H306" s="12"/>
      <c r="I306" s="13"/>
      <c r="J306" s="12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</row>
    <row r="307" spans="1:35" ht="14.25" customHeight="1">
      <c r="A307" s="12"/>
      <c r="B307" s="13"/>
      <c r="C307" s="13"/>
      <c r="D307" s="12"/>
      <c r="E307" s="13"/>
      <c r="F307" s="12"/>
      <c r="G307" s="13"/>
      <c r="H307" s="12"/>
      <c r="I307" s="13"/>
      <c r="J307" s="12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</row>
    <row r="308" spans="1:35" ht="14.25" customHeight="1">
      <c r="A308" s="12"/>
      <c r="B308" s="13"/>
      <c r="C308" s="13"/>
      <c r="D308" s="12"/>
      <c r="E308" s="13"/>
      <c r="F308" s="12"/>
      <c r="G308" s="13"/>
      <c r="H308" s="12"/>
      <c r="I308" s="13"/>
      <c r="J308" s="12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</row>
    <row r="309" spans="1:35" ht="14.25" customHeight="1">
      <c r="A309" s="12"/>
      <c r="B309" s="13"/>
      <c r="C309" s="13"/>
      <c r="D309" s="12"/>
      <c r="E309" s="13"/>
      <c r="F309" s="12"/>
      <c r="G309" s="13"/>
      <c r="H309" s="12"/>
      <c r="I309" s="13"/>
      <c r="J309" s="12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</row>
    <row r="310" spans="1:35" ht="14.25" customHeight="1">
      <c r="A310" s="12"/>
      <c r="B310" s="13"/>
      <c r="C310" s="13"/>
      <c r="D310" s="12"/>
      <c r="E310" s="13"/>
      <c r="F310" s="12"/>
      <c r="G310" s="13"/>
      <c r="H310" s="12"/>
      <c r="I310" s="13"/>
      <c r="J310" s="12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</row>
    <row r="311" spans="1:35" ht="14.25" customHeight="1">
      <c r="A311" s="12"/>
      <c r="B311" s="13"/>
      <c r="C311" s="13"/>
      <c r="D311" s="12"/>
      <c r="E311" s="13"/>
      <c r="F311" s="12"/>
      <c r="G311" s="13"/>
      <c r="H311" s="12"/>
      <c r="I311" s="13"/>
      <c r="J311" s="12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</row>
    <row r="312" spans="1:35" ht="14.25" customHeight="1">
      <c r="A312" s="12"/>
      <c r="B312" s="13"/>
      <c r="C312" s="13"/>
      <c r="D312" s="12"/>
      <c r="E312" s="13"/>
      <c r="F312" s="12"/>
      <c r="G312" s="13"/>
      <c r="H312" s="12"/>
      <c r="I312" s="13"/>
      <c r="J312" s="12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</row>
    <row r="313" spans="1:35" ht="14.25" customHeight="1">
      <c r="A313" s="12"/>
      <c r="B313" s="13"/>
      <c r="C313" s="13"/>
      <c r="D313" s="12"/>
      <c r="E313" s="13"/>
      <c r="F313" s="12"/>
      <c r="G313" s="13"/>
      <c r="H313" s="12"/>
      <c r="I313" s="13"/>
      <c r="J313" s="12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</row>
    <row r="314" spans="1:35" ht="14.25" customHeight="1">
      <c r="A314" s="12"/>
      <c r="B314" s="13"/>
      <c r="C314" s="13"/>
      <c r="D314" s="12"/>
      <c r="E314" s="13"/>
      <c r="F314" s="12"/>
      <c r="G314" s="13"/>
      <c r="H314" s="12"/>
      <c r="I314" s="13"/>
      <c r="J314" s="12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</row>
    <row r="315" spans="1:35" ht="14.25" customHeight="1">
      <c r="A315" s="12"/>
      <c r="B315" s="13"/>
      <c r="C315" s="13"/>
      <c r="D315" s="12"/>
      <c r="E315" s="13"/>
      <c r="F315" s="12"/>
      <c r="G315" s="13"/>
      <c r="H315" s="12"/>
      <c r="I315" s="13"/>
      <c r="J315" s="12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</row>
    <row r="316" spans="1:35" ht="14.25" customHeight="1">
      <c r="A316" s="12"/>
      <c r="B316" s="13"/>
      <c r="C316" s="13"/>
      <c r="D316" s="12"/>
      <c r="E316" s="13"/>
      <c r="F316" s="12"/>
      <c r="G316" s="13"/>
      <c r="H316" s="12"/>
      <c r="I316" s="13"/>
      <c r="J316" s="12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</row>
    <row r="317" spans="1:35" ht="14.25" customHeight="1">
      <c r="A317" s="12"/>
      <c r="B317" s="13"/>
      <c r="C317" s="13"/>
      <c r="D317" s="12"/>
      <c r="E317" s="13"/>
      <c r="F317" s="12"/>
      <c r="G317" s="13"/>
      <c r="H317" s="12"/>
      <c r="I317" s="13"/>
      <c r="J317" s="12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</row>
    <row r="318" spans="1:35" ht="14.25" customHeight="1">
      <c r="A318" s="12"/>
      <c r="B318" s="13"/>
      <c r="C318" s="13"/>
      <c r="D318" s="12"/>
      <c r="E318" s="13"/>
      <c r="F318" s="12"/>
      <c r="G318" s="13"/>
      <c r="H318" s="12"/>
      <c r="I318" s="13"/>
      <c r="J318" s="12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</row>
    <row r="319" spans="1:35" ht="14.25" customHeight="1">
      <c r="A319" s="12"/>
      <c r="B319" s="13"/>
      <c r="C319" s="13"/>
      <c r="D319" s="12"/>
      <c r="E319" s="13"/>
      <c r="F319" s="12"/>
      <c r="G319" s="13"/>
      <c r="H319" s="12"/>
      <c r="I319" s="13"/>
      <c r="J319" s="12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</row>
    <row r="320" spans="1:35" ht="14.25" customHeight="1">
      <c r="A320" s="12"/>
      <c r="B320" s="13"/>
      <c r="C320" s="13"/>
      <c r="D320" s="12"/>
      <c r="E320" s="13"/>
      <c r="F320" s="12"/>
      <c r="G320" s="13"/>
      <c r="H320" s="12"/>
      <c r="I320" s="13"/>
      <c r="J320" s="12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</row>
    <row r="321" spans="1:35" ht="14.25" customHeight="1">
      <c r="A321" s="12"/>
      <c r="B321" s="13"/>
      <c r="C321" s="13"/>
      <c r="D321" s="12"/>
      <c r="E321" s="13"/>
      <c r="F321" s="12"/>
      <c r="G321" s="13"/>
      <c r="H321" s="12"/>
      <c r="I321" s="13"/>
      <c r="J321" s="12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</row>
    <row r="322" spans="1:35" ht="14.25" customHeight="1">
      <c r="A322" s="12"/>
      <c r="B322" s="13"/>
      <c r="C322" s="13"/>
      <c r="D322" s="12"/>
      <c r="E322" s="13"/>
      <c r="F322" s="12"/>
      <c r="G322" s="13"/>
      <c r="H322" s="12"/>
      <c r="I322" s="13"/>
      <c r="J322" s="12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</row>
    <row r="323" spans="1:35" ht="14.25" customHeight="1">
      <c r="A323" s="12"/>
      <c r="B323" s="13"/>
      <c r="C323" s="13"/>
      <c r="D323" s="12"/>
      <c r="E323" s="13"/>
      <c r="F323" s="12"/>
      <c r="G323" s="13"/>
      <c r="H323" s="12"/>
      <c r="I323" s="13"/>
      <c r="J323" s="12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</row>
    <row r="324" spans="1:35" ht="14.25" customHeight="1">
      <c r="A324" s="12"/>
      <c r="B324" s="13"/>
      <c r="C324" s="13"/>
      <c r="D324" s="12"/>
      <c r="E324" s="13"/>
      <c r="F324" s="12"/>
      <c r="G324" s="13"/>
      <c r="H324" s="12"/>
      <c r="I324" s="13"/>
      <c r="J324" s="12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</row>
    <row r="325" spans="1:35" ht="14.25" customHeight="1">
      <c r="A325" s="12"/>
      <c r="B325" s="13"/>
      <c r="C325" s="13"/>
      <c r="D325" s="12"/>
      <c r="E325" s="13"/>
      <c r="F325" s="12"/>
      <c r="G325" s="13"/>
      <c r="H325" s="12"/>
      <c r="I325" s="13"/>
      <c r="J325" s="12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</row>
    <row r="326" spans="1:35" ht="14.25" customHeight="1">
      <c r="A326" s="12"/>
      <c r="B326" s="13"/>
      <c r="C326" s="13"/>
      <c r="D326" s="12"/>
      <c r="E326" s="13"/>
      <c r="F326" s="12"/>
      <c r="G326" s="13"/>
      <c r="H326" s="12"/>
      <c r="I326" s="13"/>
      <c r="J326" s="12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</row>
    <row r="327" spans="1:35" ht="14.25" customHeight="1">
      <c r="A327" s="12"/>
      <c r="B327" s="13"/>
      <c r="C327" s="13"/>
      <c r="D327" s="12"/>
      <c r="E327" s="13"/>
      <c r="F327" s="12"/>
      <c r="G327" s="13"/>
      <c r="H327" s="12"/>
      <c r="I327" s="13"/>
      <c r="J327" s="12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</row>
    <row r="328" spans="1:35" ht="14.25" customHeight="1">
      <c r="A328" s="12"/>
      <c r="B328" s="13"/>
      <c r="C328" s="13"/>
      <c r="D328" s="12"/>
      <c r="E328" s="13"/>
      <c r="F328" s="12"/>
      <c r="G328" s="13"/>
      <c r="H328" s="12"/>
      <c r="I328" s="13"/>
      <c r="J328" s="12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</row>
    <row r="329" spans="1:35" ht="14.25" customHeight="1">
      <c r="A329" s="12"/>
      <c r="B329" s="13"/>
      <c r="C329" s="13"/>
      <c r="D329" s="12"/>
      <c r="E329" s="13"/>
      <c r="F329" s="12"/>
      <c r="G329" s="13"/>
      <c r="H329" s="12"/>
      <c r="I329" s="13"/>
      <c r="J329" s="12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</row>
    <row r="330" spans="1:35" ht="14.25" customHeight="1">
      <c r="A330" s="12"/>
      <c r="B330" s="13"/>
      <c r="C330" s="13"/>
      <c r="D330" s="12"/>
      <c r="E330" s="13"/>
      <c r="F330" s="12"/>
      <c r="G330" s="13"/>
      <c r="H330" s="12"/>
      <c r="I330" s="13"/>
      <c r="J330" s="12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</row>
    <row r="331" spans="1:35" ht="14.25" customHeight="1">
      <c r="A331" s="12"/>
      <c r="B331" s="13"/>
      <c r="C331" s="13"/>
      <c r="D331" s="12"/>
      <c r="E331" s="13"/>
      <c r="F331" s="12"/>
      <c r="G331" s="13"/>
      <c r="H331" s="12"/>
      <c r="I331" s="13"/>
      <c r="J331" s="12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</row>
    <row r="332" spans="1:35" ht="14.25" customHeight="1">
      <c r="A332" s="12"/>
      <c r="B332" s="13"/>
      <c r="C332" s="13"/>
      <c r="D332" s="12"/>
      <c r="E332" s="13"/>
      <c r="F332" s="12"/>
      <c r="G332" s="13"/>
      <c r="H332" s="12"/>
      <c r="I332" s="13"/>
      <c r="J332" s="12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</row>
    <row r="333" spans="1:35" ht="14.25" customHeight="1">
      <c r="A333" s="12"/>
      <c r="B333" s="13"/>
      <c r="C333" s="13"/>
      <c r="D333" s="12"/>
      <c r="E333" s="13"/>
      <c r="F333" s="12"/>
      <c r="G333" s="13"/>
      <c r="H333" s="12"/>
      <c r="I333" s="13"/>
      <c r="J333" s="12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</row>
    <row r="334" spans="1:35" ht="14.25" customHeight="1">
      <c r="A334" s="12"/>
      <c r="B334" s="13"/>
      <c r="C334" s="13"/>
      <c r="D334" s="12"/>
      <c r="E334" s="13"/>
      <c r="F334" s="12"/>
      <c r="G334" s="13"/>
      <c r="H334" s="12"/>
      <c r="I334" s="13"/>
      <c r="J334" s="12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</row>
    <row r="335" spans="1:35" ht="14.25" customHeight="1">
      <c r="A335" s="12"/>
      <c r="B335" s="13"/>
      <c r="C335" s="13"/>
      <c r="D335" s="12"/>
      <c r="E335" s="13"/>
      <c r="F335" s="12"/>
      <c r="G335" s="13"/>
      <c r="H335" s="12"/>
      <c r="I335" s="13"/>
      <c r="J335" s="12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</row>
    <row r="336" spans="1:35" ht="14.25" customHeight="1">
      <c r="A336" s="12"/>
      <c r="B336" s="13"/>
      <c r="C336" s="13"/>
      <c r="D336" s="12"/>
      <c r="E336" s="13"/>
      <c r="F336" s="12"/>
      <c r="G336" s="13"/>
      <c r="H336" s="12"/>
      <c r="I336" s="13"/>
      <c r="J336" s="12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</row>
    <row r="337" spans="1:35" ht="14.25" customHeight="1">
      <c r="A337" s="12"/>
      <c r="B337" s="13"/>
      <c r="C337" s="13"/>
      <c r="D337" s="12"/>
      <c r="E337" s="13"/>
      <c r="F337" s="12"/>
      <c r="G337" s="13"/>
      <c r="H337" s="12"/>
      <c r="I337" s="13"/>
      <c r="J337" s="12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</row>
    <row r="338" spans="1:35" ht="14.25" customHeight="1">
      <c r="A338" s="12"/>
      <c r="B338" s="13"/>
      <c r="C338" s="13"/>
      <c r="D338" s="12"/>
      <c r="E338" s="13"/>
      <c r="F338" s="12"/>
      <c r="G338" s="13"/>
      <c r="H338" s="12"/>
      <c r="I338" s="13"/>
      <c r="J338" s="12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</row>
    <row r="339" spans="1:35" ht="14.25" customHeight="1">
      <c r="A339" s="12"/>
      <c r="B339" s="13"/>
      <c r="C339" s="13"/>
      <c r="D339" s="12"/>
      <c r="E339" s="13"/>
      <c r="F339" s="12"/>
      <c r="G339" s="13"/>
      <c r="H339" s="12"/>
      <c r="I339" s="13"/>
      <c r="J339" s="12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</row>
    <row r="340" spans="1:35" ht="14.25" customHeight="1">
      <c r="A340" s="12"/>
      <c r="B340" s="13"/>
      <c r="C340" s="13"/>
      <c r="D340" s="12"/>
      <c r="E340" s="13"/>
      <c r="F340" s="12"/>
      <c r="G340" s="13"/>
      <c r="H340" s="12"/>
      <c r="I340" s="13"/>
      <c r="J340" s="12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</row>
    <row r="341" spans="1:35" ht="14.25" customHeight="1">
      <c r="A341" s="12"/>
      <c r="B341" s="13"/>
      <c r="C341" s="13"/>
      <c r="D341" s="12"/>
      <c r="E341" s="13"/>
      <c r="F341" s="12"/>
      <c r="G341" s="13"/>
      <c r="H341" s="12"/>
      <c r="I341" s="13"/>
      <c r="J341" s="12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</row>
    <row r="342" spans="1:35" ht="14.25" customHeight="1">
      <c r="A342" s="12"/>
      <c r="B342" s="13"/>
      <c r="C342" s="13"/>
      <c r="D342" s="12"/>
      <c r="E342" s="13"/>
      <c r="F342" s="12"/>
      <c r="G342" s="13"/>
      <c r="H342" s="12"/>
      <c r="I342" s="13"/>
      <c r="J342" s="12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</row>
    <row r="343" spans="1:35" ht="14.25" customHeight="1">
      <c r="A343" s="12"/>
      <c r="B343" s="13"/>
      <c r="C343" s="13"/>
      <c r="D343" s="12"/>
      <c r="E343" s="13"/>
      <c r="F343" s="12"/>
      <c r="G343" s="13"/>
      <c r="H343" s="12"/>
      <c r="I343" s="13"/>
      <c r="J343" s="12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</row>
    <row r="344" spans="1:35" ht="14.25" customHeight="1">
      <c r="A344" s="12"/>
      <c r="B344" s="13"/>
      <c r="C344" s="13"/>
      <c r="D344" s="12"/>
      <c r="E344" s="13"/>
      <c r="F344" s="12"/>
      <c r="G344" s="13"/>
      <c r="H344" s="12"/>
      <c r="I344" s="13"/>
      <c r="J344" s="12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</row>
    <row r="345" spans="1:35" ht="14.25" customHeight="1">
      <c r="A345" s="12"/>
      <c r="B345" s="13"/>
      <c r="C345" s="13"/>
      <c r="D345" s="12"/>
      <c r="E345" s="13"/>
      <c r="F345" s="12"/>
      <c r="G345" s="13"/>
      <c r="H345" s="12"/>
      <c r="I345" s="13"/>
      <c r="J345" s="12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</row>
    <row r="346" spans="1:35" ht="14.25" customHeight="1">
      <c r="A346" s="12"/>
      <c r="B346" s="13"/>
      <c r="C346" s="13"/>
      <c r="D346" s="12"/>
      <c r="E346" s="13"/>
      <c r="F346" s="12"/>
      <c r="G346" s="13"/>
      <c r="H346" s="12"/>
      <c r="I346" s="13"/>
      <c r="J346" s="12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</row>
    <row r="347" spans="1:35" ht="14.25" customHeight="1">
      <c r="A347" s="12"/>
      <c r="B347" s="13"/>
      <c r="C347" s="13"/>
      <c r="D347" s="12"/>
      <c r="E347" s="13"/>
      <c r="F347" s="12"/>
      <c r="G347" s="13"/>
      <c r="H347" s="12"/>
      <c r="I347" s="13"/>
      <c r="J347" s="12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</row>
    <row r="348" spans="1:35" ht="14.25" customHeight="1">
      <c r="A348" s="12"/>
      <c r="B348" s="13"/>
      <c r="C348" s="13"/>
      <c r="D348" s="12"/>
      <c r="E348" s="13"/>
      <c r="F348" s="12"/>
      <c r="G348" s="13"/>
      <c r="H348" s="12"/>
      <c r="I348" s="13"/>
      <c r="J348" s="12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</row>
    <row r="349" spans="1:35" ht="14.25" customHeight="1">
      <c r="A349" s="12"/>
      <c r="B349" s="13"/>
      <c r="C349" s="13"/>
      <c r="D349" s="12"/>
      <c r="E349" s="13"/>
      <c r="F349" s="12"/>
      <c r="G349" s="13"/>
      <c r="H349" s="12"/>
      <c r="I349" s="13"/>
      <c r="J349" s="12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</row>
    <row r="350" spans="1:35" ht="14.25" customHeight="1">
      <c r="A350" s="12"/>
      <c r="B350" s="13"/>
      <c r="C350" s="13"/>
      <c r="D350" s="12"/>
      <c r="E350" s="13"/>
      <c r="F350" s="12"/>
      <c r="G350" s="13"/>
      <c r="H350" s="12"/>
      <c r="I350" s="13"/>
      <c r="J350" s="12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</row>
    <row r="351" spans="1:35" ht="14.25" customHeight="1">
      <c r="A351" s="12"/>
      <c r="B351" s="13"/>
      <c r="C351" s="13"/>
      <c r="D351" s="12"/>
      <c r="E351" s="13"/>
      <c r="F351" s="12"/>
      <c r="G351" s="13"/>
      <c r="H351" s="12"/>
      <c r="I351" s="13"/>
      <c r="J351" s="12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</row>
    <row r="352" spans="1:35" ht="14.25" customHeight="1">
      <c r="A352" s="12"/>
      <c r="B352" s="13"/>
      <c r="C352" s="13"/>
      <c r="D352" s="12"/>
      <c r="E352" s="13"/>
      <c r="F352" s="12"/>
      <c r="G352" s="13"/>
      <c r="H352" s="12"/>
      <c r="I352" s="13"/>
      <c r="J352" s="12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</row>
    <row r="353" spans="1:35" ht="14.25" customHeight="1">
      <c r="A353" s="12"/>
      <c r="B353" s="13"/>
      <c r="C353" s="13"/>
      <c r="D353" s="12"/>
      <c r="E353" s="13"/>
      <c r="F353" s="12"/>
      <c r="G353" s="13"/>
      <c r="H353" s="12"/>
      <c r="I353" s="13"/>
      <c r="J353" s="12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</row>
    <row r="354" spans="1:35" ht="14.25" customHeight="1">
      <c r="A354" s="12"/>
      <c r="B354" s="13"/>
      <c r="C354" s="13"/>
      <c r="D354" s="12"/>
      <c r="E354" s="13"/>
      <c r="F354" s="12"/>
      <c r="G354" s="13"/>
      <c r="H354" s="12"/>
      <c r="I354" s="13"/>
      <c r="J354" s="12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</row>
    <row r="355" spans="1:35" ht="14.25" customHeight="1">
      <c r="A355" s="12"/>
      <c r="B355" s="13"/>
      <c r="C355" s="13"/>
      <c r="D355" s="12"/>
      <c r="E355" s="13"/>
      <c r="F355" s="12"/>
      <c r="G355" s="13"/>
      <c r="H355" s="12"/>
      <c r="I355" s="13"/>
      <c r="J355" s="12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</row>
    <row r="356" spans="1:35" ht="14.25" customHeight="1">
      <c r="A356" s="12"/>
      <c r="B356" s="13"/>
      <c r="C356" s="13"/>
      <c r="D356" s="12"/>
      <c r="E356" s="13"/>
      <c r="F356" s="12"/>
      <c r="G356" s="13"/>
      <c r="H356" s="12"/>
      <c r="I356" s="13"/>
      <c r="J356" s="12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</row>
    <row r="357" spans="1:35" ht="14.25" customHeight="1">
      <c r="A357" s="12"/>
      <c r="B357" s="13"/>
      <c r="C357" s="13"/>
      <c r="D357" s="12"/>
      <c r="E357" s="13"/>
      <c r="F357" s="12"/>
      <c r="G357" s="13"/>
      <c r="H357" s="12"/>
      <c r="I357" s="13"/>
      <c r="J357" s="12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</row>
    <row r="358" spans="1:35" ht="14.25" customHeight="1">
      <c r="A358" s="12"/>
      <c r="B358" s="13"/>
      <c r="C358" s="13"/>
      <c r="D358" s="12"/>
      <c r="E358" s="13"/>
      <c r="F358" s="12"/>
      <c r="G358" s="13"/>
      <c r="H358" s="12"/>
      <c r="I358" s="13"/>
      <c r="J358" s="12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</row>
    <row r="359" spans="1:35" ht="14.25" customHeight="1">
      <c r="A359" s="12"/>
      <c r="B359" s="13"/>
      <c r="C359" s="13"/>
      <c r="D359" s="12"/>
      <c r="E359" s="13"/>
      <c r="F359" s="12"/>
      <c r="G359" s="13"/>
      <c r="H359" s="12"/>
      <c r="I359" s="13"/>
      <c r="J359" s="12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</row>
    <row r="360" spans="1:35" ht="14.25" customHeight="1">
      <c r="A360" s="12"/>
      <c r="B360" s="13"/>
      <c r="C360" s="13"/>
      <c r="D360" s="12"/>
      <c r="E360" s="13"/>
      <c r="F360" s="12"/>
      <c r="G360" s="13"/>
      <c r="H360" s="12"/>
      <c r="I360" s="13"/>
      <c r="J360" s="12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</row>
    <row r="361" spans="1:35" ht="14.25" customHeight="1">
      <c r="A361" s="12"/>
      <c r="B361" s="13"/>
      <c r="C361" s="13"/>
      <c r="D361" s="12"/>
      <c r="E361" s="13"/>
      <c r="F361" s="12"/>
      <c r="G361" s="13"/>
      <c r="H361" s="12"/>
      <c r="I361" s="13"/>
      <c r="J361" s="12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</row>
    <row r="362" spans="1:35" ht="14.25" customHeight="1">
      <c r="A362" s="12"/>
      <c r="B362" s="13"/>
      <c r="C362" s="13"/>
      <c r="D362" s="12"/>
      <c r="E362" s="13"/>
      <c r="F362" s="12"/>
      <c r="G362" s="13"/>
      <c r="H362" s="12"/>
      <c r="I362" s="13"/>
      <c r="J362" s="12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</row>
    <row r="363" spans="1:35" ht="14.25" customHeight="1">
      <c r="A363" s="12"/>
      <c r="B363" s="13"/>
      <c r="C363" s="13"/>
      <c r="D363" s="12"/>
      <c r="E363" s="13"/>
      <c r="F363" s="12"/>
      <c r="G363" s="13"/>
      <c r="H363" s="12"/>
      <c r="I363" s="13"/>
      <c r="J363" s="12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</row>
    <row r="364" spans="1:35" ht="14.25" customHeight="1">
      <c r="A364" s="12"/>
      <c r="B364" s="13"/>
      <c r="C364" s="13"/>
      <c r="D364" s="12"/>
      <c r="E364" s="13"/>
      <c r="F364" s="12"/>
      <c r="G364" s="13"/>
      <c r="H364" s="12"/>
      <c r="I364" s="13"/>
      <c r="J364" s="12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</row>
    <row r="365" spans="1:35" ht="14.25" customHeight="1">
      <c r="A365" s="12"/>
      <c r="B365" s="13"/>
      <c r="C365" s="13"/>
      <c r="D365" s="12"/>
      <c r="E365" s="13"/>
      <c r="F365" s="12"/>
      <c r="G365" s="13"/>
      <c r="H365" s="12"/>
      <c r="I365" s="13"/>
      <c r="J365" s="12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</row>
    <row r="366" spans="1:35" ht="14.25" customHeight="1">
      <c r="A366" s="12"/>
      <c r="B366" s="13"/>
      <c r="C366" s="13"/>
      <c r="D366" s="12"/>
      <c r="E366" s="13"/>
      <c r="F366" s="12"/>
      <c r="G366" s="13"/>
      <c r="H366" s="12"/>
      <c r="I366" s="13"/>
      <c r="J366" s="12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</row>
    <row r="367" spans="1:35" ht="14.25" customHeight="1">
      <c r="A367" s="12"/>
      <c r="B367" s="13"/>
      <c r="C367" s="13"/>
      <c r="D367" s="12"/>
      <c r="E367" s="13"/>
      <c r="F367" s="12"/>
      <c r="G367" s="13"/>
      <c r="H367" s="12"/>
      <c r="I367" s="13"/>
      <c r="J367" s="12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</row>
    <row r="368" spans="1:35" ht="14.25" customHeight="1">
      <c r="A368" s="12"/>
      <c r="B368" s="13"/>
      <c r="C368" s="13"/>
      <c r="D368" s="12"/>
      <c r="E368" s="13"/>
      <c r="F368" s="12"/>
      <c r="G368" s="13"/>
      <c r="H368" s="12"/>
      <c r="I368" s="13"/>
      <c r="J368" s="12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</row>
    <row r="369" spans="1:35" ht="14.25" customHeight="1">
      <c r="A369" s="12"/>
      <c r="B369" s="13"/>
      <c r="C369" s="13"/>
      <c r="D369" s="12"/>
      <c r="E369" s="13"/>
      <c r="F369" s="12"/>
      <c r="G369" s="13"/>
      <c r="H369" s="12"/>
      <c r="I369" s="13"/>
      <c r="J369" s="12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</row>
    <row r="370" spans="1:35" ht="14.25" customHeight="1">
      <c r="A370" s="12"/>
      <c r="B370" s="13"/>
      <c r="C370" s="13"/>
      <c r="D370" s="12"/>
      <c r="E370" s="13"/>
      <c r="F370" s="12"/>
      <c r="G370" s="13"/>
      <c r="H370" s="12"/>
      <c r="I370" s="13"/>
      <c r="J370" s="12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</row>
    <row r="371" spans="1:35" ht="14.25" customHeight="1">
      <c r="A371" s="12"/>
      <c r="B371" s="13"/>
      <c r="C371" s="13"/>
      <c r="D371" s="12"/>
      <c r="E371" s="13"/>
      <c r="F371" s="12"/>
      <c r="G371" s="13"/>
      <c r="H371" s="12"/>
      <c r="I371" s="13"/>
      <c r="J371" s="12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</row>
    <row r="372" spans="1:35" ht="14.25" customHeight="1">
      <c r="A372" s="12"/>
      <c r="B372" s="13"/>
      <c r="C372" s="13"/>
      <c r="D372" s="12"/>
      <c r="E372" s="13"/>
      <c r="F372" s="12"/>
      <c r="G372" s="13"/>
      <c r="H372" s="12"/>
      <c r="I372" s="13"/>
      <c r="J372" s="12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</row>
    <row r="373" spans="1:35" ht="14.25" customHeight="1">
      <c r="A373" s="12"/>
      <c r="B373" s="13"/>
      <c r="C373" s="13"/>
      <c r="D373" s="12"/>
      <c r="E373" s="13"/>
      <c r="F373" s="12"/>
      <c r="G373" s="13"/>
      <c r="H373" s="12"/>
      <c r="I373" s="13"/>
      <c r="J373" s="12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</row>
    <row r="374" spans="1:35" ht="14.25" customHeight="1">
      <c r="A374" s="12"/>
      <c r="B374" s="13"/>
      <c r="C374" s="13"/>
      <c r="D374" s="12"/>
      <c r="E374" s="13"/>
      <c r="F374" s="12"/>
      <c r="G374" s="13"/>
      <c r="H374" s="12"/>
      <c r="I374" s="13"/>
      <c r="J374" s="12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</row>
    <row r="375" spans="1:35" ht="14.25" customHeight="1">
      <c r="A375" s="12"/>
      <c r="B375" s="13"/>
      <c r="C375" s="13"/>
      <c r="D375" s="12"/>
      <c r="E375" s="13"/>
      <c r="F375" s="12"/>
      <c r="G375" s="13"/>
      <c r="H375" s="12"/>
      <c r="I375" s="13"/>
      <c r="J375" s="12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</row>
    <row r="376" spans="1:35" ht="14.25" customHeight="1">
      <c r="A376" s="12"/>
      <c r="B376" s="13"/>
      <c r="C376" s="13"/>
      <c r="D376" s="12"/>
      <c r="E376" s="13"/>
      <c r="F376" s="12"/>
      <c r="G376" s="13"/>
      <c r="H376" s="12"/>
      <c r="I376" s="13"/>
      <c r="J376" s="12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</row>
    <row r="377" spans="1:35" ht="14.25" customHeight="1">
      <c r="A377" s="12"/>
      <c r="B377" s="13"/>
      <c r="C377" s="13"/>
      <c r="D377" s="12"/>
      <c r="E377" s="13"/>
      <c r="F377" s="12"/>
      <c r="G377" s="13"/>
      <c r="H377" s="12"/>
      <c r="I377" s="13"/>
      <c r="J377" s="12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</row>
    <row r="378" spans="1:35" ht="14.25" customHeight="1">
      <c r="A378" s="12"/>
      <c r="B378" s="13"/>
      <c r="C378" s="13"/>
      <c r="D378" s="12"/>
      <c r="E378" s="13"/>
      <c r="F378" s="12"/>
      <c r="G378" s="13"/>
      <c r="H378" s="12"/>
      <c r="I378" s="13"/>
      <c r="J378" s="12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</row>
    <row r="379" spans="1:35" ht="14.25" customHeight="1">
      <c r="A379" s="12"/>
      <c r="B379" s="13"/>
      <c r="C379" s="13"/>
      <c r="D379" s="12"/>
      <c r="E379" s="13"/>
      <c r="F379" s="12"/>
      <c r="G379" s="13"/>
      <c r="H379" s="12"/>
      <c r="I379" s="13"/>
      <c r="J379" s="12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</row>
    <row r="380" spans="1:35" ht="14.25" customHeight="1">
      <c r="A380" s="12"/>
      <c r="B380" s="13"/>
      <c r="C380" s="13"/>
      <c r="D380" s="12"/>
      <c r="E380" s="13"/>
      <c r="F380" s="12"/>
      <c r="G380" s="13"/>
      <c r="H380" s="12"/>
      <c r="I380" s="13"/>
      <c r="J380" s="12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</row>
    <row r="381" spans="1:35" ht="14.25" customHeight="1">
      <c r="A381" s="12"/>
      <c r="B381" s="13"/>
      <c r="C381" s="13"/>
      <c r="D381" s="12"/>
      <c r="E381" s="13"/>
      <c r="F381" s="12"/>
      <c r="G381" s="13"/>
      <c r="H381" s="12"/>
      <c r="I381" s="13"/>
      <c r="J381" s="12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</row>
    <row r="382" spans="1:35" ht="14.25" customHeight="1">
      <c r="A382" s="12"/>
      <c r="B382" s="13"/>
      <c r="C382" s="13"/>
      <c r="D382" s="12"/>
      <c r="E382" s="13"/>
      <c r="F382" s="12"/>
      <c r="G382" s="13"/>
      <c r="H382" s="12"/>
      <c r="I382" s="13"/>
      <c r="J382" s="12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</row>
    <row r="383" spans="1:35" ht="14.25" customHeight="1">
      <c r="A383" s="12"/>
      <c r="B383" s="13"/>
      <c r="C383" s="13"/>
      <c r="D383" s="12"/>
      <c r="E383" s="13"/>
      <c r="F383" s="12"/>
      <c r="G383" s="13"/>
      <c r="H383" s="12"/>
      <c r="I383" s="13"/>
      <c r="J383" s="12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</row>
    <row r="384" spans="1:35" ht="14.25" customHeight="1">
      <c r="A384" s="12"/>
      <c r="B384" s="13"/>
      <c r="C384" s="13"/>
      <c r="D384" s="12"/>
      <c r="E384" s="13"/>
      <c r="F384" s="12"/>
      <c r="G384" s="13"/>
      <c r="H384" s="12"/>
      <c r="I384" s="13"/>
      <c r="J384" s="12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</row>
    <row r="385" spans="1:35" ht="14.25" customHeight="1">
      <c r="A385" s="12"/>
      <c r="B385" s="13"/>
      <c r="C385" s="13"/>
      <c r="D385" s="12"/>
      <c r="E385" s="13"/>
      <c r="F385" s="12"/>
      <c r="G385" s="13"/>
      <c r="H385" s="12"/>
      <c r="I385" s="13"/>
      <c r="J385" s="12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</row>
    <row r="386" spans="1:35" ht="14.25" customHeight="1">
      <c r="A386" s="12"/>
      <c r="B386" s="13"/>
      <c r="C386" s="13"/>
      <c r="D386" s="12"/>
      <c r="E386" s="13"/>
      <c r="F386" s="12"/>
      <c r="G386" s="13"/>
      <c r="H386" s="12"/>
      <c r="I386" s="13"/>
      <c r="J386" s="12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</row>
    <row r="387" spans="1:35" ht="14.25" customHeight="1">
      <c r="A387" s="12"/>
      <c r="B387" s="13"/>
      <c r="C387" s="13"/>
      <c r="D387" s="12"/>
      <c r="E387" s="13"/>
      <c r="F387" s="12"/>
      <c r="G387" s="13"/>
      <c r="H387" s="12"/>
      <c r="I387" s="13"/>
      <c r="J387" s="12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</row>
    <row r="388" spans="1:35" ht="14.25" customHeight="1">
      <c r="A388" s="12"/>
      <c r="B388" s="13"/>
      <c r="C388" s="13"/>
      <c r="D388" s="12"/>
      <c r="E388" s="13"/>
      <c r="F388" s="12"/>
      <c r="G388" s="13"/>
      <c r="H388" s="12"/>
      <c r="I388" s="13"/>
      <c r="J388" s="12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</row>
    <row r="389" spans="1:35" ht="14.25" customHeight="1">
      <c r="A389" s="12"/>
      <c r="B389" s="13"/>
      <c r="C389" s="13"/>
      <c r="D389" s="12"/>
      <c r="E389" s="13"/>
      <c r="F389" s="12"/>
      <c r="G389" s="13"/>
      <c r="H389" s="12"/>
      <c r="I389" s="13"/>
      <c r="J389" s="12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</row>
    <row r="390" spans="1:35" ht="14.25" customHeight="1">
      <c r="A390" s="12"/>
      <c r="B390" s="13"/>
      <c r="C390" s="13"/>
      <c r="D390" s="12"/>
      <c r="E390" s="13"/>
      <c r="F390" s="12"/>
      <c r="G390" s="13"/>
      <c r="H390" s="12"/>
      <c r="I390" s="13"/>
      <c r="J390" s="12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</row>
    <row r="391" spans="1:35" ht="14.25" customHeight="1">
      <c r="A391" s="12"/>
      <c r="B391" s="13"/>
      <c r="C391" s="13"/>
      <c r="D391" s="12"/>
      <c r="E391" s="13"/>
      <c r="F391" s="12"/>
      <c r="G391" s="13"/>
      <c r="H391" s="12"/>
      <c r="I391" s="13"/>
      <c r="J391" s="12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</row>
    <row r="392" spans="1:35" ht="14.25" customHeight="1">
      <c r="A392" s="12"/>
      <c r="B392" s="13"/>
      <c r="C392" s="13"/>
      <c r="D392" s="12"/>
      <c r="E392" s="13"/>
      <c r="F392" s="12"/>
      <c r="G392" s="13"/>
      <c r="H392" s="12"/>
      <c r="I392" s="13"/>
      <c r="J392" s="12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</row>
    <row r="393" spans="1:35" ht="14.25" customHeight="1">
      <c r="A393" s="12"/>
      <c r="B393" s="13"/>
      <c r="C393" s="13"/>
      <c r="D393" s="12"/>
      <c r="E393" s="13"/>
      <c r="F393" s="12"/>
      <c r="G393" s="13"/>
      <c r="H393" s="12"/>
      <c r="I393" s="13"/>
      <c r="J393" s="12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</row>
    <row r="394" spans="1:35" ht="14.25" customHeight="1">
      <c r="A394" s="12"/>
      <c r="B394" s="13"/>
      <c r="C394" s="13"/>
      <c r="D394" s="12"/>
      <c r="E394" s="13"/>
      <c r="F394" s="12"/>
      <c r="G394" s="13"/>
      <c r="H394" s="12"/>
      <c r="I394" s="13"/>
      <c r="J394" s="12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</row>
    <row r="395" spans="1:35" ht="14.25" customHeight="1">
      <c r="A395" s="12"/>
      <c r="B395" s="13"/>
      <c r="C395" s="13"/>
      <c r="D395" s="12"/>
      <c r="E395" s="13"/>
      <c r="F395" s="12"/>
      <c r="G395" s="13"/>
      <c r="H395" s="12"/>
      <c r="I395" s="13"/>
      <c r="J395" s="12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</row>
    <row r="396" spans="1:35" ht="14.25" customHeight="1">
      <c r="A396" s="12"/>
      <c r="B396" s="13"/>
      <c r="C396" s="13"/>
      <c r="D396" s="12"/>
      <c r="E396" s="13"/>
      <c r="F396" s="12"/>
      <c r="G396" s="13"/>
      <c r="H396" s="12"/>
      <c r="I396" s="13"/>
      <c r="J396" s="12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</row>
    <row r="397" spans="1:35" ht="14.25" customHeight="1">
      <c r="A397" s="12"/>
      <c r="B397" s="13"/>
      <c r="C397" s="13"/>
      <c r="D397" s="12"/>
      <c r="E397" s="13"/>
      <c r="F397" s="12"/>
      <c r="G397" s="13"/>
      <c r="H397" s="12"/>
      <c r="I397" s="13"/>
      <c r="J397" s="12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</row>
    <row r="398" spans="1:35" ht="14.25" customHeight="1">
      <c r="A398" s="12"/>
      <c r="B398" s="13"/>
      <c r="C398" s="13"/>
      <c r="D398" s="12"/>
      <c r="E398" s="13"/>
      <c r="F398" s="12"/>
      <c r="G398" s="13"/>
      <c r="H398" s="12"/>
      <c r="I398" s="13"/>
      <c r="J398" s="12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</row>
    <row r="399" spans="1:35" ht="14.25" customHeight="1">
      <c r="A399" s="12"/>
      <c r="B399" s="13"/>
      <c r="C399" s="13"/>
      <c r="D399" s="12"/>
      <c r="E399" s="13"/>
      <c r="F399" s="12"/>
      <c r="G399" s="13"/>
      <c r="H399" s="12"/>
      <c r="I399" s="13"/>
      <c r="J399" s="12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</row>
    <row r="400" spans="1:35" ht="14.25" customHeight="1">
      <c r="A400" s="12"/>
      <c r="B400" s="13"/>
      <c r="C400" s="13"/>
      <c r="D400" s="12"/>
      <c r="E400" s="13"/>
      <c r="F400" s="12"/>
      <c r="G400" s="13"/>
      <c r="H400" s="12"/>
      <c r="I400" s="13"/>
      <c r="J400" s="12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</row>
    <row r="401" spans="1:35" ht="14.25" customHeight="1">
      <c r="A401" s="12"/>
      <c r="B401" s="13"/>
      <c r="C401" s="13"/>
      <c r="D401" s="12"/>
      <c r="E401" s="13"/>
      <c r="F401" s="12"/>
      <c r="G401" s="13"/>
      <c r="H401" s="12"/>
      <c r="I401" s="13"/>
      <c r="J401" s="12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</row>
    <row r="402" spans="1:35" ht="14.25" customHeight="1">
      <c r="A402" s="12"/>
      <c r="B402" s="13"/>
      <c r="C402" s="13"/>
      <c r="D402" s="12"/>
      <c r="E402" s="13"/>
      <c r="F402" s="12"/>
      <c r="G402" s="13"/>
      <c r="H402" s="12"/>
      <c r="I402" s="13"/>
      <c r="J402" s="12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</row>
    <row r="403" spans="1:35" ht="14.25" customHeight="1">
      <c r="A403" s="12"/>
      <c r="B403" s="13"/>
      <c r="C403" s="13"/>
      <c r="D403" s="12"/>
      <c r="E403" s="13"/>
      <c r="F403" s="12"/>
      <c r="G403" s="13"/>
      <c r="H403" s="12"/>
      <c r="I403" s="13"/>
      <c r="J403" s="12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</row>
    <row r="404" spans="1:35" ht="14.25" customHeight="1">
      <c r="A404" s="12"/>
      <c r="B404" s="13"/>
      <c r="C404" s="13"/>
      <c r="D404" s="12"/>
      <c r="E404" s="13"/>
      <c r="F404" s="12"/>
      <c r="G404" s="13"/>
      <c r="H404" s="12"/>
      <c r="I404" s="13"/>
      <c r="J404" s="12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</row>
    <row r="405" spans="1:35" ht="14.25" customHeight="1">
      <c r="A405" s="12"/>
      <c r="B405" s="13"/>
      <c r="C405" s="13"/>
      <c r="D405" s="12"/>
      <c r="E405" s="13"/>
      <c r="F405" s="12"/>
      <c r="G405" s="13"/>
      <c r="H405" s="12"/>
      <c r="I405" s="13"/>
      <c r="J405" s="12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</row>
    <row r="406" spans="1:35" ht="14.25" customHeight="1">
      <c r="A406" s="12"/>
      <c r="B406" s="13"/>
      <c r="C406" s="13"/>
      <c r="D406" s="12"/>
      <c r="E406" s="13"/>
      <c r="F406" s="12"/>
      <c r="G406" s="13"/>
      <c r="H406" s="12"/>
      <c r="I406" s="13"/>
      <c r="J406" s="12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</row>
    <row r="407" spans="1:35" ht="14.25" customHeight="1">
      <c r="A407" s="12"/>
      <c r="B407" s="13"/>
      <c r="C407" s="13"/>
      <c r="D407" s="12"/>
      <c r="E407" s="13"/>
      <c r="F407" s="12"/>
      <c r="G407" s="13"/>
      <c r="H407" s="12"/>
      <c r="I407" s="13"/>
      <c r="J407" s="12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</row>
    <row r="408" spans="1:35" ht="14.25" customHeight="1">
      <c r="A408" s="12"/>
      <c r="B408" s="13"/>
      <c r="C408" s="13"/>
      <c r="D408" s="12"/>
      <c r="E408" s="13"/>
      <c r="F408" s="12"/>
      <c r="G408" s="13"/>
      <c r="H408" s="12"/>
      <c r="I408" s="13"/>
      <c r="J408" s="12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</row>
    <row r="409" spans="1:35" ht="14.25" customHeight="1">
      <c r="A409" s="12"/>
      <c r="B409" s="13"/>
      <c r="C409" s="13"/>
      <c r="D409" s="12"/>
      <c r="E409" s="13"/>
      <c r="F409" s="12"/>
      <c r="G409" s="13"/>
      <c r="H409" s="12"/>
      <c r="I409" s="13"/>
      <c r="J409" s="12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</row>
    <row r="410" spans="1:35" ht="14.25" customHeight="1">
      <c r="A410" s="12"/>
      <c r="B410" s="13"/>
      <c r="C410" s="13"/>
      <c r="D410" s="12"/>
      <c r="E410" s="13"/>
      <c r="F410" s="12"/>
      <c r="G410" s="13"/>
      <c r="H410" s="12"/>
      <c r="I410" s="13"/>
      <c r="J410" s="12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</row>
    <row r="411" spans="1:35" ht="14.25" customHeight="1">
      <c r="A411" s="12"/>
      <c r="B411" s="13"/>
      <c r="C411" s="13"/>
      <c r="D411" s="12"/>
      <c r="E411" s="13"/>
      <c r="F411" s="12"/>
      <c r="G411" s="13"/>
      <c r="H411" s="12"/>
      <c r="I411" s="13"/>
      <c r="J411" s="12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</row>
    <row r="412" spans="1:35" ht="15.7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</row>
    <row r="413" spans="1:35" ht="15.7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</row>
    <row r="414" spans="1:35" ht="15.7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</row>
    <row r="415" spans="1:35" ht="15.7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</row>
    <row r="416" spans="1:35" ht="15.7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</row>
    <row r="417" spans="1:35" ht="15.7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</row>
    <row r="418" spans="1:35" ht="15.7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</row>
    <row r="419" spans="1:35" ht="15.7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</row>
    <row r="420" spans="1:35" ht="15.7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</row>
    <row r="421" spans="1:35" ht="15.7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</row>
    <row r="422" spans="1:35" ht="15.7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</row>
    <row r="423" spans="1:35" ht="15.7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</row>
    <row r="424" spans="1:35" ht="15.7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</row>
    <row r="425" spans="1:35" ht="15.7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</row>
    <row r="426" spans="1:35" ht="15.7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</row>
    <row r="427" spans="1:35" ht="15.7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</row>
    <row r="428" spans="1:35" ht="15.7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</row>
    <row r="429" spans="1:35" ht="15.7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</row>
    <row r="430" spans="1:35" ht="15.7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</row>
    <row r="431" spans="1:35" ht="15.7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</row>
    <row r="432" spans="1:35" ht="15.7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</row>
    <row r="433" spans="1:35" ht="15.7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</row>
    <row r="434" spans="1:35" ht="15.7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</row>
    <row r="435" spans="1:35" ht="15.7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</row>
    <row r="436" spans="1:35" ht="15.7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</row>
    <row r="437" spans="1:35" ht="15.7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</row>
    <row r="438" spans="1:35" ht="15.7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</row>
    <row r="439" spans="1:35" ht="15.7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</row>
    <row r="440" spans="1:35" ht="15.7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</row>
    <row r="441" spans="1:35" ht="15.7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</row>
    <row r="442" spans="1:35" ht="15.7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</row>
    <row r="443" spans="1:35" ht="15.7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</row>
    <row r="444" spans="1:35" ht="15.7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</row>
    <row r="445" spans="1:35" ht="15.7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</row>
    <row r="446" spans="1:35" ht="15.7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</row>
    <row r="447" spans="1:35" ht="15.7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</row>
    <row r="448" spans="1:35" ht="15.7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</row>
    <row r="449" spans="1:35" ht="15.7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</row>
    <row r="450" spans="1:35" ht="15.7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</row>
    <row r="451" spans="1:35" ht="15.7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</row>
    <row r="452" spans="1:35" ht="15.7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</row>
    <row r="453" spans="1:35" ht="15.7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</row>
    <row r="454" spans="1:35" ht="15.7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</row>
    <row r="455" spans="1:35" ht="15.7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</row>
    <row r="456" spans="1:35" ht="15.7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</row>
    <row r="457" spans="1:35" ht="15.7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</row>
    <row r="458" spans="1:35" ht="15.7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</row>
    <row r="459" spans="1:35" ht="15.7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</row>
    <row r="460" spans="1:35" ht="15.7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</row>
    <row r="461" spans="1:35" ht="15.7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</row>
    <row r="462" spans="1:35" ht="15.7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</row>
    <row r="463" spans="1:35" ht="15.7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</row>
    <row r="464" spans="1:35" ht="15.7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</row>
    <row r="465" spans="1:35" ht="15.7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</row>
    <row r="466" spans="1:35" ht="15.7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</row>
    <row r="467" spans="1:35" ht="15.7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</row>
    <row r="468" spans="1:35" ht="15.7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</row>
    <row r="469" spans="1:35" ht="15.7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</row>
    <row r="470" spans="1:35" ht="15.7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</row>
    <row r="471" spans="1:35" ht="15.7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</row>
    <row r="472" spans="1:35" ht="15.7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</row>
    <row r="473" spans="1:35" ht="15.7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</row>
    <row r="474" spans="1:35" ht="15.7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</row>
    <row r="475" spans="1:35" ht="15.7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</row>
    <row r="476" spans="1:35" ht="15.7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</row>
    <row r="477" spans="1:35" ht="15.7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</row>
    <row r="478" spans="1:35" ht="15.7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</row>
    <row r="479" spans="1:35" ht="15.7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</row>
    <row r="480" spans="1:35" ht="15.7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</row>
    <row r="481" spans="1:35" ht="15.7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</row>
    <row r="482" spans="1:35" ht="15.7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</row>
    <row r="483" spans="1:35" ht="15.7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</row>
    <row r="484" spans="1:35" ht="15.7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</row>
    <row r="485" spans="1:35" ht="15.7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</row>
    <row r="486" spans="1:35" ht="15.7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</row>
    <row r="487" spans="1:35" ht="15.7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</row>
    <row r="488" spans="1:35" ht="15.7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</row>
    <row r="489" spans="1:35" ht="15.7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</row>
    <row r="490" spans="1:35" ht="15.7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</row>
    <row r="491" spans="1:35" ht="15.7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</row>
    <row r="492" spans="1:35" ht="15.7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</row>
    <row r="493" spans="1:35" ht="15.7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</row>
    <row r="494" spans="1:35" ht="15.7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</row>
    <row r="495" spans="1:35" ht="15.7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</row>
    <row r="496" spans="1:35" ht="15.7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</row>
    <row r="497" spans="1:35" ht="15.7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</row>
    <row r="498" spans="1:35" ht="15.7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</row>
    <row r="499" spans="1:35" ht="15.7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</row>
    <row r="500" spans="1:35" ht="15.7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</row>
    <row r="501" spans="1:35" ht="15.7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</row>
    <row r="502" spans="1:35" ht="15.7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</row>
    <row r="503" spans="1:35" ht="15.7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</row>
    <row r="504" spans="1:35" ht="15.7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</row>
    <row r="505" spans="1:35" ht="15.7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</row>
    <row r="506" spans="1:35" ht="15.7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</row>
    <row r="507" spans="1:35" ht="15.7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</row>
    <row r="508" spans="1:35" ht="15.7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</row>
    <row r="509" spans="1:35" ht="15.7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</row>
    <row r="510" spans="1:35" ht="15.7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</row>
    <row r="511" spans="1:35" ht="15.7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</row>
    <row r="512" spans="1:35" ht="15.7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</row>
    <row r="513" spans="1:35" ht="15.7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</row>
    <row r="514" spans="1:35" ht="15.7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</row>
    <row r="515" spans="1:35" ht="15.7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</row>
    <row r="516" spans="1:35" ht="15.7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</row>
    <row r="517" spans="1:35" ht="15.7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</row>
    <row r="518" spans="1:35" ht="15.7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</row>
    <row r="519" spans="1:35" ht="15.7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</row>
    <row r="520" spans="1:35" ht="15.7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</row>
    <row r="521" spans="1:35" ht="15.7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</row>
    <row r="522" spans="1:35" ht="15.7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</row>
    <row r="523" spans="1:35" ht="15.7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</row>
    <row r="524" spans="1:35" ht="15.7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</row>
    <row r="525" spans="1:35" ht="15.7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</row>
    <row r="526" spans="1:35" ht="15.7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</row>
    <row r="527" spans="1:35" ht="15.7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</row>
    <row r="528" spans="1:35" ht="15.7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</row>
    <row r="529" spans="1:35" ht="15.7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</row>
    <row r="530" spans="1:35" ht="15.7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</row>
    <row r="531" spans="1:35" ht="15.7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</row>
    <row r="532" spans="1:35" ht="15.7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</row>
    <row r="533" spans="1:35" ht="15.7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</row>
    <row r="534" spans="1:35" ht="15.7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</row>
    <row r="535" spans="1:35" ht="15.7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</row>
    <row r="536" spans="1:35" ht="15.7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</row>
    <row r="537" spans="1:35" ht="15.7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</row>
    <row r="538" spans="1:35" ht="15.7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</row>
    <row r="539" spans="1:35" ht="15.7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</row>
    <row r="540" spans="1:35" ht="15.7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</row>
    <row r="541" spans="1:35" ht="15.7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</row>
    <row r="542" spans="1:35" ht="15.7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</row>
    <row r="543" spans="1:35" ht="15.7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</row>
    <row r="544" spans="1:35" ht="15.7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</row>
    <row r="545" spans="1:35" ht="15.7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</row>
    <row r="546" spans="1:35" ht="15.7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</row>
    <row r="547" spans="1:35" ht="15.7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</row>
    <row r="548" spans="1:35" ht="15.7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</row>
    <row r="549" spans="1:35" ht="15.7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</row>
    <row r="550" spans="1:35" ht="15.7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</row>
    <row r="551" spans="1:35" ht="15.7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</row>
    <row r="552" spans="1:35" ht="15.7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</row>
    <row r="553" spans="1:35" ht="15.7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</row>
    <row r="554" spans="1:35" ht="15.7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</row>
    <row r="555" spans="1:35" ht="15.7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</row>
    <row r="556" spans="1:35" ht="15.7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</row>
    <row r="557" spans="1:35" ht="15.7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</row>
    <row r="558" spans="1:35" ht="15.7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</row>
    <row r="559" spans="1:35" ht="15.7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</row>
    <row r="560" spans="1:35" ht="15.7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</row>
    <row r="561" spans="1:35" ht="15.7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</row>
    <row r="562" spans="1:35" ht="15.7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</row>
    <row r="563" spans="1:35" ht="15.7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</row>
    <row r="564" spans="1:35" ht="15.7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</row>
    <row r="565" spans="1:35" ht="15.7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</row>
    <row r="566" spans="1:35" ht="15.7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</row>
    <row r="567" spans="1:35" ht="15.7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</row>
    <row r="568" spans="1:35" ht="15.7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</row>
    <row r="569" spans="1:35" ht="15.7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</row>
    <row r="570" spans="1:35" ht="15.7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</row>
    <row r="571" spans="1:35" ht="15.7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</row>
    <row r="572" spans="1:35" ht="15.7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</row>
    <row r="573" spans="1:35" ht="15.7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</row>
    <row r="574" spans="1:35" ht="15.7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</row>
    <row r="575" spans="1:35" ht="15.7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</row>
    <row r="576" spans="1:35" ht="15.7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</row>
    <row r="577" spans="1:35" ht="15.7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</row>
    <row r="578" spans="1:35" ht="15.7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</row>
    <row r="579" spans="1:35" ht="15.7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</row>
    <row r="580" spans="1:35" ht="15.7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</row>
    <row r="581" spans="1:35" ht="15.7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</row>
    <row r="582" spans="1:35" ht="15.7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</row>
    <row r="583" spans="1:35" ht="15.7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</row>
    <row r="584" spans="1:35" ht="15.7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</row>
    <row r="585" spans="1:35" ht="15.7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</row>
    <row r="586" spans="1:35" ht="15.7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</row>
    <row r="587" spans="1:35" ht="15.7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</row>
    <row r="588" spans="1:35" ht="15.7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</row>
    <row r="589" spans="1:35" ht="15.7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</row>
    <row r="590" spans="1:35" ht="15.7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</row>
    <row r="591" spans="1:35" ht="15.7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</row>
    <row r="592" spans="1:35" ht="15.7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</row>
    <row r="593" spans="1:35" ht="15.7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</row>
    <row r="594" spans="1:35" ht="15.7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</row>
    <row r="595" spans="1:35" ht="15.7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</row>
    <row r="596" spans="1:35" ht="15.7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</row>
    <row r="597" spans="1:35" ht="15.7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</row>
    <row r="598" spans="1:35" ht="15.7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</row>
    <row r="599" spans="1:35" ht="15.7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</row>
    <row r="600" spans="1:35" ht="15.7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</row>
    <row r="601" spans="1:35" ht="15.7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</row>
    <row r="602" spans="1:35" ht="15.7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</row>
    <row r="603" spans="1:35" ht="15.7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</row>
    <row r="604" spans="1:35" ht="15.7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</row>
    <row r="605" spans="1:35" ht="15.7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</row>
    <row r="606" spans="1:35" ht="15.7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</row>
    <row r="607" spans="1:35" ht="15.7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</row>
    <row r="608" spans="1:35" ht="15.7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</row>
    <row r="609" spans="1:35" ht="15.7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</row>
    <row r="610" spans="1:35" ht="15.7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</row>
    <row r="611" spans="1:35" ht="15.7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</row>
    <row r="612" spans="1:35" ht="15.7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</row>
    <row r="613" spans="1:35" ht="15.7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</row>
    <row r="614" spans="1:35" ht="15.7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</row>
    <row r="615" spans="1:35" ht="15.7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</row>
    <row r="616" spans="1:35" ht="15.7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</row>
    <row r="617" spans="1:35" ht="15.7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</row>
    <row r="618" spans="1:35" ht="15.7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</row>
    <row r="619" spans="1:35" ht="15.7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</row>
    <row r="620" spans="1:35" ht="15.7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</row>
    <row r="621" spans="1:35" ht="15.7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</row>
    <row r="622" spans="1:35" ht="15.7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</row>
    <row r="623" spans="1:35" ht="15.7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</row>
    <row r="624" spans="1:35" ht="15.7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</row>
    <row r="625" spans="1:35" ht="15.7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</row>
    <row r="626" spans="1:35" ht="15.7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</row>
    <row r="627" spans="1:35" ht="15.7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</row>
    <row r="628" spans="1:35" ht="15.7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</row>
    <row r="629" spans="1:35" ht="15.7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</row>
    <row r="630" spans="1:35" ht="15.7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</row>
    <row r="631" spans="1:35" ht="15.7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</row>
    <row r="632" spans="1:35" ht="15.7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</row>
    <row r="633" spans="1:35" ht="15.7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</row>
    <row r="634" spans="1:35" ht="15.7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</row>
    <row r="635" spans="1:35" ht="15.7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</row>
    <row r="636" spans="1:35" ht="15.7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</row>
    <row r="637" spans="1:35" ht="15.7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</row>
    <row r="638" spans="1:35" ht="15.7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</row>
    <row r="639" spans="1:35" ht="15.7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</row>
    <row r="640" spans="1:35" ht="15.7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</row>
    <row r="641" spans="1:35" ht="15.7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</row>
    <row r="642" spans="1:35" ht="15.7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</row>
    <row r="643" spans="1:35" ht="15.7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</row>
    <row r="644" spans="1:35" ht="15.7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</row>
    <row r="645" spans="1:35" ht="15.7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</row>
    <row r="646" spans="1:35" ht="15.7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</row>
    <row r="647" spans="1:35" ht="15.7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</row>
    <row r="648" spans="1:35" ht="15.7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</row>
    <row r="649" spans="1:35" ht="15.7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</row>
    <row r="650" spans="1:35" ht="15.7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</row>
    <row r="651" spans="1:35" ht="15.7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</row>
    <row r="652" spans="1:35" ht="15.7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</row>
    <row r="653" spans="1:35" ht="15.7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</row>
    <row r="654" spans="1:35" ht="15.7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</row>
    <row r="655" spans="1:35" ht="15.7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</row>
    <row r="656" spans="1:35" ht="15.7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</row>
    <row r="657" spans="1:35" ht="15.7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</row>
    <row r="658" spans="1:35" ht="15.7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</row>
    <row r="659" spans="1:35" ht="15.7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</row>
    <row r="660" spans="1:35" ht="15.7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</row>
    <row r="661" spans="1:35" ht="15.7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</row>
    <row r="662" spans="1:35" ht="15.7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</row>
    <row r="663" spans="1:35" ht="15.7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</row>
    <row r="664" spans="1:35" ht="15.7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</row>
    <row r="665" spans="1:35" ht="15.7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</row>
    <row r="666" spans="1:35" ht="15.7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</row>
    <row r="667" spans="1:35" ht="15.7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</row>
    <row r="668" spans="1:35" ht="15.7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</row>
    <row r="669" spans="1:35" ht="15.7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</row>
    <row r="670" spans="1:35" ht="15.7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</row>
    <row r="671" spans="1:35" ht="15.7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</row>
    <row r="672" spans="1:35" ht="15.7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</row>
    <row r="673" spans="1:35" ht="15.7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</row>
    <row r="674" spans="1:35" ht="15.7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</row>
    <row r="675" spans="1:35" ht="15.7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</row>
    <row r="676" spans="1:35" ht="15.7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</row>
    <row r="677" spans="1:35" ht="15.7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</row>
    <row r="678" spans="1:35" ht="15.7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</row>
    <row r="679" spans="1:35" ht="15.7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</row>
    <row r="680" spans="1:35" ht="15.7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</row>
    <row r="681" spans="1:35" ht="15.7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</row>
    <row r="682" spans="1:35" ht="15.7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</row>
    <row r="683" spans="1:35" ht="15.7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</row>
    <row r="684" spans="1:35" ht="15.7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</row>
    <row r="685" spans="1:35" ht="15.7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</row>
    <row r="686" spans="1:35" ht="15.7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</row>
    <row r="687" spans="1:35" ht="15.7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</row>
    <row r="688" spans="1:35" ht="15.7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</row>
    <row r="689" spans="1:35" ht="15.7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</row>
    <row r="690" spans="1:35" ht="15.7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</row>
    <row r="691" spans="1:35" ht="15.7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</row>
    <row r="692" spans="1:35" ht="15.7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</row>
    <row r="693" spans="1:35" ht="15.7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</row>
    <row r="694" spans="1:35" ht="15.7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</row>
    <row r="695" spans="1:35" ht="15.7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</row>
    <row r="696" spans="1:35" ht="15.7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</row>
    <row r="697" spans="1:35" ht="15.7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</row>
    <row r="698" spans="1:35" ht="15.7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</row>
    <row r="699" spans="1:35" ht="15.7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</row>
    <row r="700" spans="1:35" ht="15.7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</row>
    <row r="701" spans="1:35" ht="15.7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</row>
    <row r="702" spans="1:35" ht="15.7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</row>
    <row r="703" spans="1:35" ht="15.7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</row>
    <row r="704" spans="1:35" ht="15.7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</row>
    <row r="705" spans="1:35" ht="15.7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</row>
    <row r="706" spans="1:35" ht="15.7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</row>
    <row r="707" spans="1:35" ht="15.7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</row>
    <row r="708" spans="1:35" ht="15.7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</row>
    <row r="709" spans="1:35" ht="15.7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</row>
    <row r="710" spans="1:35" ht="15.7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</row>
    <row r="711" spans="1:35" ht="15.7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</row>
    <row r="712" spans="1:35" ht="15.7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</row>
    <row r="713" spans="1:35" ht="15.7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</row>
    <row r="714" spans="1:35" ht="15.7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</row>
    <row r="715" spans="1:35" ht="15.7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</row>
    <row r="716" spans="1:35" ht="15.7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</row>
    <row r="717" spans="1:35" ht="15.7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</row>
    <row r="718" spans="1:35" ht="15.7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</row>
    <row r="719" spans="1:35" ht="15.7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</row>
    <row r="720" spans="1:35" ht="15.7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</row>
    <row r="721" spans="1:35" ht="15.7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</row>
    <row r="722" spans="1:35" ht="15.7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</row>
    <row r="723" spans="1:35" ht="15.7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</row>
    <row r="724" spans="1:35" ht="15.7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</row>
    <row r="725" spans="1:35" ht="15.7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</row>
    <row r="726" spans="1:35" ht="15.7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</row>
    <row r="727" spans="1:35" ht="15.7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</row>
    <row r="728" spans="1:35" ht="15.7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</row>
    <row r="729" spans="1:35" ht="15.7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</row>
    <row r="730" spans="1:35" ht="15.7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</row>
    <row r="731" spans="1:35" ht="15.7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</row>
    <row r="732" spans="1:35" ht="15.7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</row>
    <row r="733" spans="1:35" ht="15.7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</row>
    <row r="734" spans="1:35" ht="15.7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</row>
    <row r="735" spans="1:35" ht="15.7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</row>
    <row r="736" spans="1:35" ht="15.7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</row>
    <row r="737" spans="1:35" ht="15.7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</row>
    <row r="738" spans="1:35" ht="15.7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</row>
    <row r="739" spans="1:35" ht="15.7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</row>
    <row r="740" spans="1:35" ht="15.7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</row>
    <row r="741" spans="1:35" ht="15.7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</row>
    <row r="742" spans="1:35" ht="15.7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</row>
    <row r="743" spans="1:35" ht="15.7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</row>
    <row r="744" spans="1:35" ht="15.7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</row>
    <row r="745" spans="1:35" ht="15.7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</row>
    <row r="746" spans="1:35" ht="15.7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</row>
    <row r="747" spans="1:35" ht="15.7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</row>
    <row r="748" spans="1:35" ht="15.7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</row>
    <row r="749" spans="1:35" ht="15.7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</row>
    <row r="750" spans="1:35" ht="15.7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</row>
    <row r="751" spans="1:35" ht="15.7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</row>
    <row r="752" spans="1:35" ht="15.7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</row>
    <row r="753" spans="1:35" ht="15.7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</row>
    <row r="754" spans="1:35" ht="15.7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</row>
    <row r="755" spans="1:35" ht="15.7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</row>
    <row r="756" spans="1:35" ht="15.7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</row>
    <row r="757" spans="1:35" ht="15.7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</row>
    <row r="758" spans="1:35" ht="15.7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</row>
    <row r="759" spans="1:35" ht="15.7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</row>
    <row r="760" spans="1:35" ht="15.7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</row>
    <row r="761" spans="1:35" ht="15.7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</row>
    <row r="762" spans="1:35" ht="15.7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</row>
    <row r="763" spans="1:35" ht="15.7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</row>
    <row r="764" spans="1:35" ht="15.7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</row>
    <row r="765" spans="1:35" ht="15.7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</row>
    <row r="766" spans="1:35" ht="15.7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</row>
    <row r="767" spans="1:35" ht="15.7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</row>
    <row r="768" spans="1:35" ht="15.7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</row>
    <row r="769" spans="1:35" ht="15.7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</row>
    <row r="770" spans="1:35" ht="15.7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</row>
    <row r="771" spans="1:35" ht="15.7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</row>
    <row r="772" spans="1:35" ht="15.7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</row>
    <row r="773" spans="1:35" ht="15.7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</row>
    <row r="774" spans="1:35" ht="15.7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</row>
    <row r="775" spans="1:35" ht="15.7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</row>
    <row r="776" spans="1:35" ht="15.7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</row>
    <row r="777" spans="1:35" ht="15.7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</row>
    <row r="778" spans="1:35" ht="15.7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</row>
    <row r="779" spans="1:35" ht="15.7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</row>
    <row r="780" spans="1:35" ht="15.7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</row>
    <row r="781" spans="1:35" ht="15.7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</row>
    <row r="782" spans="1:35" ht="15.7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</row>
    <row r="783" spans="1:35" ht="15.7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</row>
    <row r="784" spans="1:35" ht="15.7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</row>
    <row r="785" spans="1:35" ht="15.7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</row>
    <row r="786" spans="1:35" ht="15.7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</row>
    <row r="787" spans="1:35" ht="15.7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</row>
    <row r="788" spans="1:35" ht="15.7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</row>
    <row r="789" spans="1:35" ht="15.7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</row>
    <row r="790" spans="1:35" ht="15.7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</row>
    <row r="791" spans="1:35" ht="15.7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</row>
    <row r="792" spans="1:35" ht="15.7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</row>
    <row r="793" spans="1:35" ht="15.7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</row>
    <row r="794" spans="1:35" ht="15.7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</row>
    <row r="795" spans="1:35" ht="15.7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</row>
    <row r="796" spans="1:35" ht="15.7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</row>
    <row r="797" spans="1:35" ht="15.7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</row>
    <row r="798" spans="1:35" ht="15.7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</row>
    <row r="799" spans="1:35" ht="15.7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</row>
    <row r="800" spans="1:35" ht="15.7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</row>
    <row r="801" spans="1:35" ht="15.7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</row>
    <row r="802" spans="1:35" ht="15.7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</row>
    <row r="803" spans="1:35" ht="15.7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</row>
    <row r="804" spans="1:35" ht="15.7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</row>
    <row r="805" spans="1:35" ht="15.7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</row>
    <row r="806" spans="1:35" ht="15.7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</row>
    <row r="807" spans="1:35" ht="15.7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</row>
    <row r="808" spans="1:35" ht="15.7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</row>
    <row r="809" spans="1:35" ht="15.7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</row>
    <row r="810" spans="1:35" ht="15.7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</row>
    <row r="811" spans="1:35" ht="15.7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</row>
    <row r="812" spans="1:35" ht="15.7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</row>
    <row r="813" spans="1:35" ht="15.7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</row>
    <row r="814" spans="1:35" ht="15.7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</row>
    <row r="815" spans="1:35" ht="15.7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</row>
    <row r="816" spans="1:35" ht="15.7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</row>
    <row r="817" spans="1:35" ht="15.7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</row>
    <row r="818" spans="1:35" ht="15.7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</row>
    <row r="819" spans="1:35" ht="15.7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</row>
    <row r="820" spans="1:35" ht="15.7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</row>
    <row r="821" spans="1:35" ht="15.7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</row>
    <row r="822" spans="1:35" ht="15.7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</row>
    <row r="823" spans="1:35" ht="15.7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</row>
    <row r="824" spans="1:35" ht="15.7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</row>
    <row r="825" spans="1:35" ht="15.7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</row>
    <row r="826" spans="1:35" ht="15.7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</row>
    <row r="827" spans="1:35" ht="15.7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</row>
    <row r="828" spans="1:35" ht="15.7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</row>
    <row r="829" spans="1:35" ht="15.7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</row>
    <row r="830" spans="1:35" ht="15.7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</row>
    <row r="831" spans="1:35" ht="15.7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</row>
    <row r="832" spans="1:35" ht="15.7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</row>
    <row r="833" spans="1:35" ht="15.7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</row>
    <row r="834" spans="1:35" ht="15.7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</row>
    <row r="835" spans="1:35" ht="15.7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</row>
    <row r="836" spans="1:35" ht="15.7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</row>
    <row r="837" spans="1:35" ht="15.7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</row>
    <row r="838" spans="1:35" ht="15.7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</row>
    <row r="839" spans="1:35" ht="15.7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</row>
    <row r="840" spans="1:35" ht="15.7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</row>
    <row r="841" spans="1:35" ht="15.7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</row>
    <row r="842" spans="1:35" ht="15.7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</row>
    <row r="843" spans="1:35" ht="15.7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</row>
    <row r="844" spans="1:35" ht="15.7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</row>
    <row r="845" spans="1:35" ht="15.7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</row>
    <row r="846" spans="1:35" ht="15.7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</row>
    <row r="847" spans="1:35" ht="15.7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</row>
    <row r="848" spans="1:35" ht="15.7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</row>
    <row r="849" spans="1:35" ht="15.7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</row>
    <row r="850" spans="1:35" ht="15.7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</row>
    <row r="851" spans="1:35" ht="15.7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</row>
    <row r="852" spans="1:35" ht="15.7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</row>
    <row r="853" spans="1:35" ht="15.7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</row>
    <row r="854" spans="1:35" ht="15.7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</row>
    <row r="855" spans="1:35" ht="15.7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</row>
    <row r="856" spans="1:35" ht="15.7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</row>
    <row r="857" spans="1:35" ht="15.7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</row>
    <row r="858" spans="1:35" ht="15.7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</row>
    <row r="859" spans="1:35" ht="15.7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</row>
    <row r="860" spans="1:35" ht="15.7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</row>
    <row r="861" spans="1:35" ht="15.7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</row>
    <row r="862" spans="1:35" ht="15.7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</row>
    <row r="863" spans="1:35" ht="15.7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</row>
    <row r="864" spans="1:35" ht="15.7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</row>
    <row r="865" spans="1:35" ht="15.7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</row>
    <row r="866" spans="1:35" ht="15.7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</row>
    <row r="867" spans="1:35" ht="15.7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</row>
    <row r="868" spans="1:35" ht="15.7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</row>
    <row r="869" spans="1:35" ht="15.7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</row>
    <row r="870" spans="1:35" ht="15.7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</row>
    <row r="871" spans="1:35" ht="15.7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</row>
    <row r="872" spans="1:35" ht="15.7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</row>
    <row r="873" spans="1:35" ht="15.7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</row>
    <row r="874" spans="1:35" ht="15.7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</row>
    <row r="875" spans="1:35" ht="15.7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</row>
    <row r="876" spans="1:35" ht="15.7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</row>
    <row r="877" spans="1:35" ht="15.7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</row>
    <row r="878" spans="1:35" ht="15.7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</row>
    <row r="879" spans="1:35" ht="15.7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</row>
    <row r="880" spans="1:35" ht="15.7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</row>
    <row r="881" spans="1:35" ht="15.7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</row>
    <row r="882" spans="1:35" ht="15.7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</row>
    <row r="883" spans="1:35" ht="15.7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</row>
    <row r="884" spans="1:35" ht="15.7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</row>
    <row r="885" spans="1:35" ht="15.7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</row>
    <row r="886" spans="1:35" ht="15.7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</row>
    <row r="887" spans="1:35" ht="15.7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</row>
    <row r="888" spans="1:35" ht="15.7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</row>
    <row r="889" spans="1:35" ht="15.7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</row>
    <row r="890" spans="1:35" ht="15.7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</row>
    <row r="891" spans="1:35" ht="15.7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</row>
    <row r="892" spans="1:35" ht="15.7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</row>
    <row r="893" spans="1:35" ht="15.7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</row>
    <row r="894" spans="1:35" ht="15.7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</row>
    <row r="895" spans="1:35" ht="15.7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</row>
    <row r="896" spans="1:35" ht="15.7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</row>
    <row r="897" spans="1:35" ht="15.7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</row>
    <row r="898" spans="1:35" ht="15.7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</row>
    <row r="899" spans="1:35" ht="15.7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</row>
    <row r="900" spans="1:35" ht="15.7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</row>
    <row r="901" spans="1:35" ht="15.7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</row>
    <row r="902" spans="1:35" ht="15.7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</row>
    <row r="903" spans="1:35" ht="15.7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</row>
    <row r="904" spans="1:35" ht="15.7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</row>
    <row r="905" spans="1:35" ht="15.7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</row>
    <row r="906" spans="1:35" ht="15.7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</row>
    <row r="907" spans="1:35" ht="15.7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</row>
    <row r="908" spans="1:35" ht="15.7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</row>
    <row r="909" spans="1:35" ht="15.7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</row>
    <row r="910" spans="1:35" ht="15.7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</row>
    <row r="911" spans="1:35" ht="15.7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</row>
    <row r="912" spans="1:35" ht="15.7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</row>
    <row r="913" spans="1:35" ht="15.7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</row>
    <row r="914" spans="1:35" ht="15.7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</row>
    <row r="915" spans="1:35" ht="15.7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</row>
    <row r="916" spans="1:35" ht="15.7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</row>
    <row r="917" spans="1:35" ht="15.7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</row>
    <row r="918" spans="1:35" ht="15.7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</row>
    <row r="919" spans="1:35" ht="15.7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</row>
    <row r="920" spans="1:35" ht="15.7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</row>
    <row r="921" spans="1:35" ht="15.7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</row>
    <row r="922" spans="1:35" ht="15.7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</row>
    <row r="923" spans="1:35" ht="15.7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</row>
    <row r="924" spans="1:35" ht="15.7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</row>
    <row r="925" spans="1:35" ht="15.7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</row>
    <row r="926" spans="1:35" ht="15.7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</row>
    <row r="927" spans="1:35" ht="15.7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</row>
    <row r="928" spans="1:35" ht="15.7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</row>
    <row r="929" spans="1:35" ht="15.7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</row>
    <row r="930" spans="1:35" ht="15.7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</row>
    <row r="931" spans="1:35" ht="15.7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</row>
    <row r="932" spans="1:35" ht="15.7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</row>
    <row r="933" spans="1:35" ht="15.7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</row>
    <row r="934" spans="1:35" ht="15.7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</row>
    <row r="935" spans="1:35" ht="15.7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</row>
    <row r="936" spans="1:35" ht="15.7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</row>
    <row r="937" spans="1:35" ht="15.7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</row>
    <row r="938" spans="1:35" ht="15.7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</row>
    <row r="939" spans="1:35" ht="15.7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</row>
    <row r="940" spans="1:35" ht="15.7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</row>
    <row r="941" spans="1:35" ht="15.7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</row>
    <row r="942" spans="1:35" ht="15.7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</row>
    <row r="943" spans="1:35" ht="15.7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</row>
    <row r="944" spans="1:35" ht="15.7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</row>
    <row r="945" spans="1:35" ht="15.7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</row>
    <row r="946" spans="1:35" ht="15.7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</row>
    <row r="947" spans="1:35" ht="15.7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</row>
    <row r="948" spans="1:35" ht="15.7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</row>
    <row r="949" spans="1:35" ht="15.7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</row>
    <row r="950" spans="1:35" ht="15.7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</row>
    <row r="951" spans="1:35" ht="15.7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</row>
    <row r="952" spans="1:35" ht="15.7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</row>
    <row r="953" spans="1:35" ht="15.7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</row>
    <row r="954" spans="1:35" ht="15.7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</row>
    <row r="955" spans="1:35" ht="15.7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</row>
    <row r="956" spans="1:35" ht="15.7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</row>
    <row r="957" spans="1:35" ht="15.7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</row>
    <row r="958" spans="1:35" ht="15.7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</row>
    <row r="959" spans="1:35" ht="15.7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</row>
    <row r="960" spans="1:35" ht="15.7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</row>
    <row r="961" spans="1:35" ht="15.7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</row>
    <row r="962" spans="1:35" ht="15.7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</row>
    <row r="963" spans="1:35" ht="15.7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</row>
    <row r="964" spans="1:35" ht="15.7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</row>
    <row r="965" spans="1:35" ht="15.7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</row>
    <row r="966" spans="1:35" ht="15.7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</row>
    <row r="967" spans="1:35" ht="15.7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</row>
    <row r="968" spans="1:35" ht="15.7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</row>
    <row r="969" spans="1:35" ht="15.7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</row>
    <row r="970" spans="1:35" ht="15.7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</row>
    <row r="971" spans="1:35" ht="15.7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</row>
    <row r="972" spans="1:35" ht="15.7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</row>
    <row r="973" spans="1:35" ht="15.7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</row>
    <row r="974" spans="1:35" ht="15.7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</row>
    <row r="975" spans="1:35" ht="15.7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</row>
    <row r="976" spans="1:35" ht="15.7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</row>
    <row r="977" spans="1:35" ht="15.7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</row>
    <row r="978" spans="1:35" ht="15.7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</row>
    <row r="979" spans="1:35" ht="15.7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</row>
    <row r="980" spans="1:35" ht="15.7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</row>
    <row r="981" spans="1:35" ht="15.7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</row>
    <row r="982" spans="1:35" ht="15.7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</row>
    <row r="983" spans="1:35" ht="15.7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</row>
    <row r="984" spans="1:35" ht="15.7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</row>
    <row r="985" spans="1:35" ht="15.7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</row>
    <row r="986" spans="1:35" ht="15.7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</row>
    <row r="987" spans="1:35" ht="15.7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</row>
    <row r="988" spans="1:35" ht="15.7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</row>
    <row r="989" spans="1:35" ht="15.7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</row>
    <row r="990" spans="1:35" ht="15.7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</row>
    <row r="991" spans="1:35" ht="15.7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</row>
    <row r="992" spans="1:35" ht="15.7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</row>
    <row r="993" spans="1:35" ht="15.7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</row>
    <row r="994" spans="1:35" ht="15.7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</row>
    <row r="995" spans="1:35" ht="15.7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</row>
    <row r="996" spans="1:35" ht="15.7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</row>
    <row r="997" spans="1:35" ht="15.7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</row>
    <row r="998" spans="1:35" ht="15.7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</row>
    <row r="999" spans="1:35" ht="15.7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</row>
    <row r="1000" spans="1:35" ht="15.75" customHeight="1">
      <c r="A1000" s="12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</row>
    <row r="1001" spans="1:35" ht="15.75" customHeight="1">
      <c r="A1001" s="12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</row>
    <row r="1002" spans="1:35" ht="15.75" customHeight="1">
      <c r="A1002" s="12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</row>
    <row r="1003" spans="1:35" ht="15.75" customHeight="1">
      <c r="A1003" s="12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</row>
    <row r="1004" spans="1:35" ht="15.75" customHeight="1">
      <c r="A1004" s="12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</row>
    <row r="1005" spans="1:35" ht="15.75" customHeight="1">
      <c r="A1005" s="12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</row>
    <row r="1006" spans="1:35" ht="15.75" customHeight="1">
      <c r="A1006" s="12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</row>
  </sheetData>
  <mergeCells count="804">
    <mergeCell ref="B190:AI190"/>
    <mergeCell ref="B191:AI191"/>
    <mergeCell ref="B192:AI192"/>
    <mergeCell ref="D179:AI179"/>
    <mergeCell ref="D180:AI180"/>
    <mergeCell ref="D185:AI185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C91:AE91"/>
    <mergeCell ref="B50:B54"/>
    <mergeCell ref="D91:F91"/>
    <mergeCell ref="G91:I91"/>
    <mergeCell ref="J91:L91"/>
    <mergeCell ref="M91:O91"/>
    <mergeCell ref="P91:R91"/>
    <mergeCell ref="S91:U91"/>
    <mergeCell ref="V91:Y91"/>
    <mergeCell ref="Z91:AB91"/>
    <mergeCell ref="D50:F50"/>
    <mergeCell ref="G50:I50"/>
    <mergeCell ref="J50:L50"/>
    <mergeCell ref="M50:O50"/>
    <mergeCell ref="P50:R50"/>
    <mergeCell ref="S50:U50"/>
    <mergeCell ref="V50:Y50"/>
    <mergeCell ref="Z50:AB50"/>
    <mergeCell ref="AC50:AE50"/>
    <mergeCell ref="Z51:AB51"/>
    <mergeCell ref="AC51:AE51"/>
    <mergeCell ref="D51:F51"/>
    <mergeCell ref="G51:I51"/>
    <mergeCell ref="J51:L51"/>
    <mergeCell ref="AF45:AH45"/>
    <mergeCell ref="AF46:AH46"/>
    <mergeCell ref="AF47:AH47"/>
    <mergeCell ref="AF48:AH48"/>
    <mergeCell ref="AF49:AH49"/>
    <mergeCell ref="I2:R2"/>
    <mergeCell ref="A3:AI3"/>
    <mergeCell ref="C5:G5"/>
    <mergeCell ref="L5:P5"/>
    <mergeCell ref="U5:AB5"/>
    <mergeCell ref="C6:G6"/>
    <mergeCell ref="L6:Q6"/>
    <mergeCell ref="A5:B5"/>
    <mergeCell ref="A8:B8"/>
    <mergeCell ref="D8:Q8"/>
    <mergeCell ref="R8:Z8"/>
    <mergeCell ref="AA8:AE8"/>
    <mergeCell ref="AF8:AI8"/>
    <mergeCell ref="X10:Y10"/>
    <mergeCell ref="AF9:AI9"/>
    <mergeCell ref="AG10:AI10"/>
    <mergeCell ref="AG11:AI11"/>
    <mergeCell ref="AG12:AI12"/>
    <mergeCell ref="AG13:AI13"/>
    <mergeCell ref="AG14:AI14"/>
    <mergeCell ref="AG15:AI15"/>
    <mergeCell ref="A20:A22"/>
    <mergeCell ref="AG16:AI16"/>
    <mergeCell ref="AG17:AI17"/>
    <mergeCell ref="AG18:AI18"/>
    <mergeCell ref="AG19:AI19"/>
    <mergeCell ref="AG20:AI20"/>
    <mergeCell ref="AG21:AI21"/>
    <mergeCell ref="AG22:AI22"/>
    <mergeCell ref="A11:A13"/>
    <mergeCell ref="B11:B13"/>
    <mergeCell ref="A14:A16"/>
    <mergeCell ref="B14:B16"/>
    <mergeCell ref="A17:A19"/>
    <mergeCell ref="B17:B19"/>
    <mergeCell ref="B20:B22"/>
    <mergeCell ref="A23:A25"/>
    <mergeCell ref="A26:A28"/>
    <mergeCell ref="B23:B25"/>
    <mergeCell ref="B26:B28"/>
    <mergeCell ref="A30:A32"/>
    <mergeCell ref="A33:A41"/>
    <mergeCell ref="A43:A57"/>
    <mergeCell ref="B44:B49"/>
    <mergeCell ref="AG33:AI33"/>
    <mergeCell ref="AG34:AI34"/>
    <mergeCell ref="AG41:AI41"/>
    <mergeCell ref="D55:J55"/>
    <mergeCell ref="K55:S55"/>
    <mergeCell ref="T55:AB55"/>
    <mergeCell ref="D56:J56"/>
    <mergeCell ref="K56:Q56"/>
    <mergeCell ref="T56:Z56"/>
    <mergeCell ref="AF56:AI56"/>
    <mergeCell ref="B30:B32"/>
    <mergeCell ref="B33:B41"/>
    <mergeCell ref="A42:B42"/>
    <mergeCell ref="B43:C43"/>
    <mergeCell ref="D43:F43"/>
    <mergeCell ref="AG31:AI31"/>
    <mergeCell ref="AC44:AE44"/>
    <mergeCell ref="V44:X44"/>
    <mergeCell ref="Z44:AB44"/>
    <mergeCell ref="V43:Y43"/>
    <mergeCell ref="AF85:AH85"/>
    <mergeCell ref="S75:U75"/>
    <mergeCell ref="V75:X75"/>
    <mergeCell ref="Z75:AB75"/>
    <mergeCell ref="AC75:AE75"/>
    <mergeCell ref="AF75:AG75"/>
    <mergeCell ref="AC76:AE76"/>
    <mergeCell ref="AF76:AG76"/>
    <mergeCell ref="AC63:AE63"/>
    <mergeCell ref="AF63:AH63"/>
    <mergeCell ref="S63:U63"/>
    <mergeCell ref="V63:X63"/>
    <mergeCell ref="S73:U73"/>
    <mergeCell ref="Z74:AB74"/>
    <mergeCell ref="V76:X76"/>
    <mergeCell ref="Z76:AB76"/>
    <mergeCell ref="AC79:AE79"/>
    <mergeCell ref="AF79:AG79"/>
    <mergeCell ref="AF80:AI80"/>
    <mergeCell ref="AF81:AI81"/>
    <mergeCell ref="AF82:AI82"/>
    <mergeCell ref="AF83:AH83"/>
    <mergeCell ref="V83:Y83"/>
    <mergeCell ref="Z83:AB83"/>
    <mergeCell ref="B118:C119"/>
    <mergeCell ref="B167:C167"/>
    <mergeCell ref="B168:C168"/>
    <mergeCell ref="A169:A172"/>
    <mergeCell ref="B169:C169"/>
    <mergeCell ref="B170:C170"/>
    <mergeCell ref="D63:F63"/>
    <mergeCell ref="D64:F64"/>
    <mergeCell ref="D73:F73"/>
    <mergeCell ref="B83:C83"/>
    <mergeCell ref="A84:A99"/>
    <mergeCell ref="A100:A112"/>
    <mergeCell ref="B100:C100"/>
    <mergeCell ref="B101:C101"/>
    <mergeCell ref="B102:C102"/>
    <mergeCell ref="A113:A116"/>
    <mergeCell ref="B113:C113"/>
    <mergeCell ref="B114:C114"/>
    <mergeCell ref="B115:C115"/>
    <mergeCell ref="B116:C116"/>
    <mergeCell ref="B103:C103"/>
    <mergeCell ref="B104:C104"/>
    <mergeCell ref="B171:C171"/>
    <mergeCell ref="B172:C172"/>
    <mergeCell ref="D100:K100"/>
    <mergeCell ref="L100:S100"/>
    <mergeCell ref="X100:AE100"/>
    <mergeCell ref="T101:W101"/>
    <mergeCell ref="L120:S120"/>
    <mergeCell ref="T120:AA120"/>
    <mergeCell ref="AB120:AI120"/>
    <mergeCell ref="A173:A176"/>
    <mergeCell ref="B173:B176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A117:B117"/>
    <mergeCell ref="A118:A119"/>
    <mergeCell ref="A120:A132"/>
    <mergeCell ref="B120:B132"/>
    <mergeCell ref="A133:A138"/>
    <mergeCell ref="B133:B137"/>
    <mergeCell ref="A145:A147"/>
    <mergeCell ref="B194:C194"/>
    <mergeCell ref="B208:C208"/>
    <mergeCell ref="B209:C209"/>
    <mergeCell ref="B195:C195"/>
    <mergeCell ref="B196:C196"/>
    <mergeCell ref="B197:C197"/>
    <mergeCell ref="B198:C198"/>
    <mergeCell ref="A200:C200"/>
    <mergeCell ref="B204:C204"/>
    <mergeCell ref="B205:C205"/>
    <mergeCell ref="A193:AI193"/>
    <mergeCell ref="Z174:AB174"/>
    <mergeCell ref="AC174:AD174"/>
    <mergeCell ref="A177:AI177"/>
    <mergeCell ref="D178:Q178"/>
    <mergeCell ref="R178:AI178"/>
    <mergeCell ref="AC176:AD176"/>
    <mergeCell ref="AE176:AF176"/>
    <mergeCell ref="X175:Y175"/>
    <mergeCell ref="Z175:AB175"/>
    <mergeCell ref="AC175:AD175"/>
    <mergeCell ref="AE175:AF175"/>
    <mergeCell ref="AG175:AH175"/>
    <mergeCell ref="X176:Y176"/>
    <mergeCell ref="Z176:AB176"/>
    <mergeCell ref="AG176:AH176"/>
    <mergeCell ref="A178:C178"/>
    <mergeCell ref="A179:C179"/>
    <mergeCell ref="A180:C180"/>
    <mergeCell ref="X186:AI186"/>
    <mergeCell ref="X187:AI187"/>
    <mergeCell ref="X188:AI188"/>
    <mergeCell ref="A189:AI189"/>
    <mergeCell ref="AE174:AF174"/>
    <mergeCell ref="B145:C145"/>
    <mergeCell ref="B146:C146"/>
    <mergeCell ref="B148:C148"/>
    <mergeCell ref="B149:C149"/>
    <mergeCell ref="B150:C150"/>
    <mergeCell ref="A152:A154"/>
    <mergeCell ref="B152:B154"/>
    <mergeCell ref="B155:C155"/>
    <mergeCell ref="AE170:AF170"/>
    <mergeCell ref="X159:Y159"/>
    <mergeCell ref="Z159:AB159"/>
    <mergeCell ref="AC159:AD159"/>
    <mergeCell ref="AE159:AF159"/>
    <mergeCell ref="AG170:AH170"/>
    <mergeCell ref="Z169:AB169"/>
    <mergeCell ref="AC169:AD169"/>
    <mergeCell ref="AE169:AF169"/>
    <mergeCell ref="AG169:AH169"/>
    <mergeCell ref="X170:Y170"/>
    <mergeCell ref="Z170:AB170"/>
    <mergeCell ref="AC170:AD170"/>
    <mergeCell ref="AC172:AD172"/>
    <mergeCell ref="AE172:AF172"/>
    <mergeCell ref="AG174:AH174"/>
    <mergeCell ref="X171:Y171"/>
    <mergeCell ref="Z171:AB171"/>
    <mergeCell ref="AC171:AD171"/>
    <mergeCell ref="AE171:AF171"/>
    <mergeCell ref="AG171:AH171"/>
    <mergeCell ref="Z172:AB172"/>
    <mergeCell ref="AG172:AH172"/>
    <mergeCell ref="X172:Y172"/>
    <mergeCell ref="X173:Y173"/>
    <mergeCell ref="Z173:AB173"/>
    <mergeCell ref="AC173:AD173"/>
    <mergeCell ref="AE173:AF173"/>
    <mergeCell ref="AG173:AH173"/>
    <mergeCell ref="X174:Y174"/>
    <mergeCell ref="Z94:AB94"/>
    <mergeCell ref="AC94:AE94"/>
    <mergeCell ref="AF94:AH94"/>
    <mergeCell ref="D94:F94"/>
    <mergeCell ref="G94:I94"/>
    <mergeCell ref="J94:L94"/>
    <mergeCell ref="M94:O94"/>
    <mergeCell ref="P94:R94"/>
    <mergeCell ref="S94:U94"/>
    <mergeCell ref="V94:X94"/>
    <mergeCell ref="Z93:AB93"/>
    <mergeCell ref="AC93:AE93"/>
    <mergeCell ref="AF93:AH93"/>
    <mergeCell ref="D93:F93"/>
    <mergeCell ref="G93:I93"/>
    <mergeCell ref="J93:L93"/>
    <mergeCell ref="M93:O93"/>
    <mergeCell ref="P93:R93"/>
    <mergeCell ref="S93:U93"/>
    <mergeCell ref="V93:X93"/>
    <mergeCell ref="D97:J97"/>
    <mergeCell ref="K97:S97"/>
    <mergeCell ref="T97:AB97"/>
    <mergeCell ref="D98:J98"/>
    <mergeCell ref="K98:Q98"/>
    <mergeCell ref="D99:J99"/>
    <mergeCell ref="K99:Q99"/>
    <mergeCell ref="AF95:AH95"/>
    <mergeCell ref="D95:F95"/>
    <mergeCell ref="G95:I95"/>
    <mergeCell ref="J95:L95"/>
    <mergeCell ref="M95:O95"/>
    <mergeCell ref="P95:R95"/>
    <mergeCell ref="S95:U95"/>
    <mergeCell ref="V95:X95"/>
    <mergeCell ref="Z96:AB96"/>
    <mergeCell ref="AC96:AE96"/>
    <mergeCell ref="AF96:AH96"/>
    <mergeCell ref="Z95:AB95"/>
    <mergeCell ref="AC95:AE95"/>
    <mergeCell ref="AD194:AI194"/>
    <mergeCell ref="G204:K204"/>
    <mergeCell ref="AB204:AF204"/>
    <mergeCell ref="AD195:AI195"/>
    <mergeCell ref="AD196:AI196"/>
    <mergeCell ref="G205:K205"/>
    <mergeCell ref="AB205:AF205"/>
    <mergeCell ref="X194:AC194"/>
    <mergeCell ref="X195:AC195"/>
    <mergeCell ref="X196:AC196"/>
    <mergeCell ref="X197:AC197"/>
    <mergeCell ref="AD197:AI197"/>
    <mergeCell ref="X198:AC198"/>
    <mergeCell ref="AD198:AI198"/>
    <mergeCell ref="AG32:AI32"/>
    <mergeCell ref="AG23:AI23"/>
    <mergeCell ref="AG24:AI24"/>
    <mergeCell ref="AG25:AI25"/>
    <mergeCell ref="AG26:AI26"/>
    <mergeCell ref="AG27:AI27"/>
    <mergeCell ref="AG28:AI28"/>
    <mergeCell ref="AG30:AI30"/>
    <mergeCell ref="AC43:AE43"/>
    <mergeCell ref="AF43:AH43"/>
    <mergeCell ref="AF44:AH44"/>
    <mergeCell ref="J43:L43"/>
    <mergeCell ref="M43:O43"/>
    <mergeCell ref="P43:R43"/>
    <mergeCell ref="S43:U43"/>
    <mergeCell ref="G43:I43"/>
    <mergeCell ref="D44:F44"/>
    <mergeCell ref="G44:I44"/>
    <mergeCell ref="J44:L44"/>
    <mergeCell ref="M44:O44"/>
    <mergeCell ref="P44:R44"/>
    <mergeCell ref="S44:U44"/>
    <mergeCell ref="Z43:AB43"/>
    <mergeCell ref="Z45:AB45"/>
    <mergeCell ref="AC45:AE45"/>
    <mergeCell ref="D46:F46"/>
    <mergeCell ref="G46:I46"/>
    <mergeCell ref="J46:L46"/>
    <mergeCell ref="M46:O46"/>
    <mergeCell ref="P46:R46"/>
    <mergeCell ref="S45:U45"/>
    <mergeCell ref="V45:X45"/>
    <mergeCell ref="D45:F45"/>
    <mergeCell ref="G45:I45"/>
    <mergeCell ref="J45:L45"/>
    <mergeCell ref="M45:O45"/>
    <mergeCell ref="P45:R45"/>
    <mergeCell ref="S47:U47"/>
    <mergeCell ref="V47:X47"/>
    <mergeCell ref="Z47:AB47"/>
    <mergeCell ref="AC47:AE47"/>
    <mergeCell ref="S46:U46"/>
    <mergeCell ref="V46:X46"/>
    <mergeCell ref="D47:F47"/>
    <mergeCell ref="G47:I47"/>
    <mergeCell ref="J47:L47"/>
    <mergeCell ref="M47:O47"/>
    <mergeCell ref="P47:R47"/>
    <mergeCell ref="Z46:AB46"/>
    <mergeCell ref="AC46:AE46"/>
    <mergeCell ref="Z48:AB48"/>
    <mergeCell ref="AC48:AE48"/>
    <mergeCell ref="D48:F48"/>
    <mergeCell ref="G48:I48"/>
    <mergeCell ref="J48:L48"/>
    <mergeCell ref="M48:O48"/>
    <mergeCell ref="P48:R48"/>
    <mergeCell ref="S48:U48"/>
    <mergeCell ref="V48:X48"/>
    <mergeCell ref="Z49:AB49"/>
    <mergeCell ref="AC49:AE49"/>
    <mergeCell ref="D49:F49"/>
    <mergeCell ref="G49:I49"/>
    <mergeCell ref="J49:L49"/>
    <mergeCell ref="M49:O49"/>
    <mergeCell ref="P49:R49"/>
    <mergeCell ref="S49:U49"/>
    <mergeCell ref="V49:X49"/>
    <mergeCell ref="M51:O51"/>
    <mergeCell ref="P51:R51"/>
    <mergeCell ref="S51:U51"/>
    <mergeCell ref="V51:X51"/>
    <mergeCell ref="Z52:AB52"/>
    <mergeCell ref="AC52:AE52"/>
    <mergeCell ref="D52:F52"/>
    <mergeCell ref="G52:I52"/>
    <mergeCell ref="J52:L52"/>
    <mergeCell ref="M52:O52"/>
    <mergeCell ref="P52:R52"/>
    <mergeCell ref="S52:U52"/>
    <mergeCell ref="V52:X52"/>
    <mergeCell ref="Z53:AB53"/>
    <mergeCell ref="AC53:AE53"/>
    <mergeCell ref="D53:F53"/>
    <mergeCell ref="G53:I53"/>
    <mergeCell ref="J53:L53"/>
    <mergeCell ref="M53:O53"/>
    <mergeCell ref="P53:R53"/>
    <mergeCell ref="S53:U53"/>
    <mergeCell ref="V53:X53"/>
    <mergeCell ref="Z54:AB54"/>
    <mergeCell ref="AC54:AE54"/>
    <mergeCell ref="D54:F54"/>
    <mergeCell ref="G54:I54"/>
    <mergeCell ref="J54:L54"/>
    <mergeCell ref="M54:O54"/>
    <mergeCell ref="P54:R54"/>
    <mergeCell ref="S54:U54"/>
    <mergeCell ref="V54:X54"/>
    <mergeCell ref="G59:I59"/>
    <mergeCell ref="G60:I60"/>
    <mergeCell ref="J60:L60"/>
    <mergeCell ref="M60:O60"/>
    <mergeCell ref="P60:R60"/>
    <mergeCell ref="S60:U60"/>
    <mergeCell ref="AC62:AE62"/>
    <mergeCell ref="AF62:AH62"/>
    <mergeCell ref="G62:I62"/>
    <mergeCell ref="J62:L62"/>
    <mergeCell ref="M62:O62"/>
    <mergeCell ref="P62:R62"/>
    <mergeCell ref="S62:U62"/>
    <mergeCell ref="V62:X62"/>
    <mergeCell ref="Z62:AB62"/>
    <mergeCell ref="Z59:AB59"/>
    <mergeCell ref="Z60:AB60"/>
    <mergeCell ref="AF59:AH59"/>
    <mergeCell ref="AF60:AH60"/>
    <mergeCell ref="Z73:AB73"/>
    <mergeCell ref="Z63:AB63"/>
    <mergeCell ref="Z64:AB64"/>
    <mergeCell ref="J59:L59"/>
    <mergeCell ref="M59:O59"/>
    <mergeCell ref="P59:R59"/>
    <mergeCell ref="S59:U59"/>
    <mergeCell ref="V59:X59"/>
    <mergeCell ref="AC59:AE59"/>
    <mergeCell ref="AC60:AE60"/>
    <mergeCell ref="M61:O61"/>
    <mergeCell ref="P61:R61"/>
    <mergeCell ref="S61:U61"/>
    <mergeCell ref="V61:X61"/>
    <mergeCell ref="Z61:AB61"/>
    <mergeCell ref="V60:X60"/>
    <mergeCell ref="AC74:AE74"/>
    <mergeCell ref="AC64:AE64"/>
    <mergeCell ref="AF64:AH64"/>
    <mergeCell ref="AF65:AG65"/>
    <mergeCell ref="AC73:AE73"/>
    <mergeCell ref="AF73:AH73"/>
    <mergeCell ref="AF74:AG74"/>
    <mergeCell ref="AF61:AH61"/>
    <mergeCell ref="D57:J57"/>
    <mergeCell ref="K57:Q57"/>
    <mergeCell ref="T57:Z57"/>
    <mergeCell ref="AF57:AI57"/>
    <mergeCell ref="G58:I58"/>
    <mergeCell ref="J58:L58"/>
    <mergeCell ref="M58:O58"/>
    <mergeCell ref="P58:R58"/>
    <mergeCell ref="S58:U58"/>
    <mergeCell ref="V58:Y58"/>
    <mergeCell ref="Z58:AB58"/>
    <mergeCell ref="AC58:AE58"/>
    <mergeCell ref="AF58:AH58"/>
    <mergeCell ref="AC61:AE61"/>
    <mergeCell ref="G61:I61"/>
    <mergeCell ref="J61:L61"/>
    <mergeCell ref="V74:Y74"/>
    <mergeCell ref="V73:X73"/>
    <mergeCell ref="G64:I64"/>
    <mergeCell ref="J64:L64"/>
    <mergeCell ref="M64:O64"/>
    <mergeCell ref="P64:R64"/>
    <mergeCell ref="S64:U64"/>
    <mergeCell ref="V64:X64"/>
    <mergeCell ref="G73:I73"/>
    <mergeCell ref="J73:L73"/>
    <mergeCell ref="M73:O73"/>
    <mergeCell ref="P73:R73"/>
    <mergeCell ref="G63:I63"/>
    <mergeCell ref="J63:L63"/>
    <mergeCell ref="M63:O63"/>
    <mergeCell ref="P63:R63"/>
    <mergeCell ref="G76:I76"/>
    <mergeCell ref="J76:L76"/>
    <mergeCell ref="M76:O76"/>
    <mergeCell ref="P76:R76"/>
    <mergeCell ref="S76:U76"/>
    <mergeCell ref="M75:O75"/>
    <mergeCell ref="P75:R75"/>
    <mergeCell ref="G74:I74"/>
    <mergeCell ref="J74:L74"/>
    <mergeCell ref="M74:O74"/>
    <mergeCell ref="P74:R74"/>
    <mergeCell ref="S74:U74"/>
    <mergeCell ref="G75:I75"/>
    <mergeCell ref="J75:L75"/>
    <mergeCell ref="G78:I78"/>
    <mergeCell ref="J78:L78"/>
    <mergeCell ref="M78:O78"/>
    <mergeCell ref="P78:R78"/>
    <mergeCell ref="S78:U78"/>
    <mergeCell ref="AC77:AE77"/>
    <mergeCell ref="AF77:AG77"/>
    <mergeCell ref="G77:I77"/>
    <mergeCell ref="J77:L77"/>
    <mergeCell ref="M77:O77"/>
    <mergeCell ref="P77:R77"/>
    <mergeCell ref="S77:U77"/>
    <mergeCell ref="V77:X77"/>
    <mergeCell ref="Z77:AB77"/>
    <mergeCell ref="AC78:AE78"/>
    <mergeCell ref="AF78:AG78"/>
    <mergeCell ref="V78:X78"/>
    <mergeCell ref="Z78:AB78"/>
    <mergeCell ref="AC83:AE83"/>
    <mergeCell ref="G79:I79"/>
    <mergeCell ref="J79:L79"/>
    <mergeCell ref="M79:O79"/>
    <mergeCell ref="P79:R79"/>
    <mergeCell ref="S79:U79"/>
    <mergeCell ref="K82:Q82"/>
    <mergeCell ref="J83:L83"/>
    <mergeCell ref="M83:O83"/>
    <mergeCell ref="P83:R83"/>
    <mergeCell ref="S83:U83"/>
    <mergeCell ref="K80:S80"/>
    <mergeCell ref="T80:AB80"/>
    <mergeCell ref="K81:Q81"/>
    <mergeCell ref="T81:Z81"/>
    <mergeCell ref="T82:Z82"/>
    <mergeCell ref="D80:J80"/>
    <mergeCell ref="D81:J81"/>
    <mergeCell ref="D82:J82"/>
    <mergeCell ref="D83:F83"/>
    <mergeCell ref="G83:I83"/>
    <mergeCell ref="V79:X79"/>
    <mergeCell ref="Z79:AB79"/>
    <mergeCell ref="Z84:AB84"/>
    <mergeCell ref="AC84:AE84"/>
    <mergeCell ref="AF84:AH84"/>
    <mergeCell ref="D84:F84"/>
    <mergeCell ref="G84:I84"/>
    <mergeCell ref="J84:L84"/>
    <mergeCell ref="M84:O84"/>
    <mergeCell ref="P84:R84"/>
    <mergeCell ref="S84:U84"/>
    <mergeCell ref="V84:X84"/>
    <mergeCell ref="Z85:AB85"/>
    <mergeCell ref="AC85:AE85"/>
    <mergeCell ref="D85:F85"/>
    <mergeCell ref="G85:I85"/>
    <mergeCell ref="J85:L85"/>
    <mergeCell ref="M85:O85"/>
    <mergeCell ref="P85:R85"/>
    <mergeCell ref="S85:U85"/>
    <mergeCell ref="V85:X85"/>
    <mergeCell ref="A58:A65"/>
    <mergeCell ref="B58:C58"/>
    <mergeCell ref="D58:F58"/>
    <mergeCell ref="D59:F59"/>
    <mergeCell ref="D60:F60"/>
    <mergeCell ref="D61:F61"/>
    <mergeCell ref="D79:F79"/>
    <mergeCell ref="D62:F62"/>
    <mergeCell ref="D74:F74"/>
    <mergeCell ref="D77:F77"/>
    <mergeCell ref="D78:F78"/>
    <mergeCell ref="A74:A82"/>
    <mergeCell ref="D75:F75"/>
    <mergeCell ref="D76:F76"/>
    <mergeCell ref="Z86:AB86"/>
    <mergeCell ref="AC86:AE86"/>
    <mergeCell ref="AF86:AH86"/>
    <mergeCell ref="D86:F86"/>
    <mergeCell ref="G86:I86"/>
    <mergeCell ref="J86:L86"/>
    <mergeCell ref="M86:O86"/>
    <mergeCell ref="P86:R86"/>
    <mergeCell ref="S86:U86"/>
    <mergeCell ref="V86:X86"/>
    <mergeCell ref="Z87:AB87"/>
    <mergeCell ref="AC87:AE87"/>
    <mergeCell ref="AF87:AH87"/>
    <mergeCell ref="D87:F87"/>
    <mergeCell ref="G87:I87"/>
    <mergeCell ref="J87:L87"/>
    <mergeCell ref="M87:O87"/>
    <mergeCell ref="P87:R87"/>
    <mergeCell ref="S87:U87"/>
    <mergeCell ref="V87:X87"/>
    <mergeCell ref="Z88:AB88"/>
    <mergeCell ref="AC88:AE88"/>
    <mergeCell ref="AF88:AH88"/>
    <mergeCell ref="D88:F88"/>
    <mergeCell ref="G88:I88"/>
    <mergeCell ref="J88:L88"/>
    <mergeCell ref="M88:O88"/>
    <mergeCell ref="P88:R88"/>
    <mergeCell ref="S88:U88"/>
    <mergeCell ref="V88:X88"/>
    <mergeCell ref="Z89:AB89"/>
    <mergeCell ref="AC89:AE89"/>
    <mergeCell ref="AF89:AH89"/>
    <mergeCell ref="D89:F89"/>
    <mergeCell ref="G89:I89"/>
    <mergeCell ref="J89:L89"/>
    <mergeCell ref="M89:O89"/>
    <mergeCell ref="P89:R89"/>
    <mergeCell ref="S89:U89"/>
    <mergeCell ref="V89:X89"/>
    <mergeCell ref="Z90:AB90"/>
    <mergeCell ref="AC90:AE90"/>
    <mergeCell ref="AF90:AH90"/>
    <mergeCell ref="D90:F90"/>
    <mergeCell ref="G90:I90"/>
    <mergeCell ref="J90:L90"/>
    <mergeCell ref="M90:O90"/>
    <mergeCell ref="P90:R90"/>
    <mergeCell ref="S90:U90"/>
    <mergeCell ref="V90:X90"/>
    <mergeCell ref="AH125:AI125"/>
    <mergeCell ref="Z92:AB92"/>
    <mergeCell ref="AC92:AE92"/>
    <mergeCell ref="AF92:AH92"/>
    <mergeCell ref="D92:F92"/>
    <mergeCell ref="G92:I92"/>
    <mergeCell ref="J92:L92"/>
    <mergeCell ref="M92:O92"/>
    <mergeCell ref="P92:R92"/>
    <mergeCell ref="S92:U92"/>
    <mergeCell ref="V92:X92"/>
    <mergeCell ref="AF97:AI97"/>
    <mergeCell ref="AF98:AI98"/>
    <mergeCell ref="AF99:AI99"/>
    <mergeCell ref="AF100:AI100"/>
    <mergeCell ref="D96:F96"/>
    <mergeCell ref="G96:I96"/>
    <mergeCell ref="J96:L96"/>
    <mergeCell ref="M96:O96"/>
    <mergeCell ref="P96:R96"/>
    <mergeCell ref="S96:U96"/>
    <mergeCell ref="V96:X96"/>
    <mergeCell ref="T98:Z98"/>
    <mergeCell ref="T99:Z99"/>
    <mergeCell ref="D125:I125"/>
    <mergeCell ref="D126:I126"/>
    <mergeCell ref="D127:I127"/>
    <mergeCell ref="R127:S127"/>
    <mergeCell ref="T127:Y127"/>
    <mergeCell ref="D128:I128"/>
    <mergeCell ref="Z127:AA127"/>
    <mergeCell ref="AD127:AE127"/>
    <mergeCell ref="AF127:AG127"/>
    <mergeCell ref="L125:Q125"/>
    <mergeCell ref="R125:S125"/>
    <mergeCell ref="T125:Y125"/>
    <mergeCell ref="Z125:AA125"/>
    <mergeCell ref="AD125:AE125"/>
    <mergeCell ref="R128:S128"/>
    <mergeCell ref="T128:Y128"/>
    <mergeCell ref="Z128:AA128"/>
    <mergeCell ref="AD128:AE128"/>
    <mergeCell ref="AF128:AG128"/>
    <mergeCell ref="AF125:AG125"/>
    <mergeCell ref="L126:Q126"/>
    <mergeCell ref="R126:S126"/>
    <mergeCell ref="T126:Y126"/>
    <mergeCell ref="Z126:AA126"/>
    <mergeCell ref="T113:W113"/>
    <mergeCell ref="L118:S118"/>
    <mergeCell ref="T118:AA118"/>
    <mergeCell ref="AB118:AD118"/>
    <mergeCell ref="AE118:AI118"/>
    <mergeCell ref="D118:K118"/>
    <mergeCell ref="D119:K119"/>
    <mergeCell ref="L119:S119"/>
    <mergeCell ref="T119:AA119"/>
    <mergeCell ref="AB119:AD119"/>
    <mergeCell ref="AE119:AI119"/>
    <mergeCell ref="C120:K120"/>
    <mergeCell ref="T122:Y122"/>
    <mergeCell ref="Z122:AA122"/>
    <mergeCell ref="T123:Y123"/>
    <mergeCell ref="Z123:AA123"/>
    <mergeCell ref="T124:Y124"/>
    <mergeCell ref="Z124:AA124"/>
    <mergeCell ref="AD122:AE122"/>
    <mergeCell ref="AF122:AG122"/>
    <mergeCell ref="AD123:AE123"/>
    <mergeCell ref="AF123:AG123"/>
    <mergeCell ref="D121:I121"/>
    <mergeCell ref="L121:S121"/>
    <mergeCell ref="T121:AA121"/>
    <mergeCell ref="AD121:AE121"/>
    <mergeCell ref="AF121:AG121"/>
    <mergeCell ref="D124:I124"/>
    <mergeCell ref="AH121:AI121"/>
    <mergeCell ref="D122:I122"/>
    <mergeCell ref="AH122:AI122"/>
    <mergeCell ref="L122:Q122"/>
    <mergeCell ref="R122:S122"/>
    <mergeCell ref="AG138:AI138"/>
    <mergeCell ref="D137:K137"/>
    <mergeCell ref="D144:F144"/>
    <mergeCell ref="G144:I144"/>
    <mergeCell ref="J144:L144"/>
    <mergeCell ref="X144:AB144"/>
    <mergeCell ref="AC144:AF144"/>
    <mergeCell ref="AG144:AI144"/>
    <mergeCell ref="AH123:AI123"/>
    <mergeCell ref="AD124:AE124"/>
    <mergeCell ref="AF124:AG124"/>
    <mergeCell ref="AH124:AI124"/>
    <mergeCell ref="D123:I123"/>
    <mergeCell ref="L123:Q123"/>
    <mergeCell ref="R123:S123"/>
    <mergeCell ref="L124:Q124"/>
    <mergeCell ref="R124:S124"/>
    <mergeCell ref="L127:Q127"/>
    <mergeCell ref="L128:Q128"/>
    <mergeCell ref="AD126:AE126"/>
    <mergeCell ref="AF126:AG126"/>
    <mergeCell ref="AH126:AI126"/>
    <mergeCell ref="D129:I129"/>
    <mergeCell ref="J129:K129"/>
    <mergeCell ref="AB129:AC130"/>
    <mergeCell ref="AD129:AE130"/>
    <mergeCell ref="AF129:AG130"/>
    <mergeCell ref="AH129:AI130"/>
    <mergeCell ref="J130:K130"/>
    <mergeCell ref="D130:I130"/>
    <mergeCell ref="AH128:AI128"/>
    <mergeCell ref="AH127:AI127"/>
    <mergeCell ref="D131:I131"/>
    <mergeCell ref="J131:K131"/>
    <mergeCell ref="AB131:AC132"/>
    <mergeCell ref="AD131:AE132"/>
    <mergeCell ref="AF131:AG132"/>
    <mergeCell ref="AH131:AI132"/>
    <mergeCell ref="D132:I132"/>
    <mergeCell ref="J132:K132"/>
    <mergeCell ref="C133:K133"/>
    <mergeCell ref="L133:T133"/>
    <mergeCell ref="X133:AB133"/>
    <mergeCell ref="AC133:AF133"/>
    <mergeCell ref="AG133:AI133"/>
    <mergeCell ref="D134:K134"/>
    <mergeCell ref="L134:T134"/>
    <mergeCell ref="X134:AB134"/>
    <mergeCell ref="AC134:AF134"/>
    <mergeCell ref="AG134:AI134"/>
    <mergeCell ref="AE168:AF168"/>
    <mergeCell ref="X167:Y167"/>
    <mergeCell ref="Z167:AB167"/>
    <mergeCell ref="AC167:AD167"/>
    <mergeCell ref="AE167:AF167"/>
    <mergeCell ref="AG167:AH167"/>
    <mergeCell ref="Z168:AB168"/>
    <mergeCell ref="AG168:AH168"/>
    <mergeCell ref="D135:K135"/>
    <mergeCell ref="L135:T135"/>
    <mergeCell ref="X145:AB145"/>
    <mergeCell ref="AC145:AF145"/>
    <mergeCell ref="AG145:AI145"/>
    <mergeCell ref="X146:AB146"/>
    <mergeCell ref="AC146:AF146"/>
    <mergeCell ref="X147:Y147"/>
    <mergeCell ref="Z147:AB147"/>
    <mergeCell ref="AG147:AH147"/>
    <mergeCell ref="L137:T137"/>
    <mergeCell ref="X137:AB137"/>
    <mergeCell ref="AC137:AF137"/>
    <mergeCell ref="AG137:AI137"/>
    <mergeCell ref="X138:AB138"/>
    <mergeCell ref="AC138:AF138"/>
    <mergeCell ref="D152:F152"/>
    <mergeCell ref="D153:F153"/>
    <mergeCell ref="D154:F154"/>
    <mergeCell ref="AC147:AD147"/>
    <mergeCell ref="AE147:AF147"/>
    <mergeCell ref="D151:F151"/>
    <mergeCell ref="G151:I151"/>
    <mergeCell ref="J151:L151"/>
    <mergeCell ref="X152:Y152"/>
    <mergeCell ref="AE152:AF152"/>
    <mergeCell ref="Z152:AB152"/>
    <mergeCell ref="AC152:AD152"/>
    <mergeCell ref="AG159:AH159"/>
    <mergeCell ref="X168:Y168"/>
    <mergeCell ref="X169:Y169"/>
    <mergeCell ref="AG152:AH152"/>
    <mergeCell ref="Z153:AB153"/>
    <mergeCell ref="AC153:AD153"/>
    <mergeCell ref="AE153:AF153"/>
    <mergeCell ref="AG153:AH153"/>
    <mergeCell ref="AE155:AF155"/>
    <mergeCell ref="AG155:AH155"/>
    <mergeCell ref="X153:Y153"/>
    <mergeCell ref="X154:Y154"/>
    <mergeCell ref="Z154:AB154"/>
    <mergeCell ref="AC154:AD154"/>
    <mergeCell ref="AE154:AF154"/>
    <mergeCell ref="AG154:AH154"/>
    <mergeCell ref="X155:Y155"/>
    <mergeCell ref="Z155:AB155"/>
    <mergeCell ref="AC155:AD155"/>
    <mergeCell ref="AC168:AD168"/>
  </mergeCells>
  <pageMargins left="0.52" right="0.47" top="0.32" bottom="0.28999999999999998" header="0" footer="0"/>
  <pageSetup paperSize="9" scale="49" fitToHeight="0" orientation="landscape" r:id="rId1"/>
  <rowBreaks count="2" manualBreakCount="2">
    <brk id="72" man="1"/>
    <brk id="143" man="1"/>
  </rowBreaks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Please read INSTRUCTIONS</vt:lpstr>
      <vt:lpstr>SIMPLIFIED SMEA FOR 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Helen Cari?o</cp:lastModifiedBy>
  <cp:lastPrinted>2025-05-06T17:18:41Z</cp:lastPrinted>
  <dcterms:created xsi:type="dcterms:W3CDTF">2016-02-14T18:33:34Z</dcterms:created>
  <dcterms:modified xsi:type="dcterms:W3CDTF">2025-05-06T17:21:21Z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1033-11.2.0.11306</vt:lpwstr>
  </property>
  <property fmtid="{D5CDD505-2E9C-101B-9397-08002B2CF9AE}" pid="3" name="ICV">
    <vt:lpwstr>8B4D48AB60AF4245808DAA5960A5D496</vt:lpwstr>
  </property>
</Properties>
</file>